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3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4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5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6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7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drawings/drawing8.xml" ContentType="application/vnd.openxmlformats-officedocument.drawing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drawings/drawing9.xml" ContentType="application/vnd.openxmlformats-officedocument.drawing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480" yWindow="300" windowWidth="18495" windowHeight="11700" activeTab="12"/>
  </bookViews>
  <sheets>
    <sheet name="POUSSIN" sheetId="1" r:id="rId1"/>
    <sheet name="ADRESSE" sheetId="2" r:id="rId2"/>
    <sheet name="VITESSE" sheetId="3" r:id="rId3"/>
    <sheet name="ROUTE" sheetId="4" r:id="rId4"/>
    <sheet name="PUPILLE" sheetId="5" r:id="rId5"/>
    <sheet name="1" sheetId="6" r:id="rId6"/>
    <sheet name="2" sheetId="7" r:id="rId7"/>
    <sheet name="3" sheetId="8" r:id="rId8"/>
    <sheet name="BENJAMIN" sheetId="9" r:id="rId9"/>
    <sheet name="4" sheetId="10" r:id="rId10"/>
    <sheet name="5" sheetId="11" r:id="rId11"/>
    <sheet name="6" sheetId="12" r:id="rId12"/>
    <sheet name="CLUBS" sheetId="13" r:id="rId13"/>
  </sheets>
  <externalReferences>
    <externalReference r:id="rId14"/>
    <externalReference r:id="rId15"/>
    <externalReference r:id="rId16"/>
    <externalReference r:id="rId17"/>
  </externalReferences>
  <calcPr calcId="145621"/>
</workbook>
</file>

<file path=xl/calcChain.xml><?xml version="1.0" encoding="utf-8"?>
<calcChain xmlns="http://schemas.openxmlformats.org/spreadsheetml/2006/main">
  <c r="N24" i="13" l="1"/>
  <c r="N23" i="13"/>
  <c r="N22" i="13"/>
  <c r="N21" i="13"/>
  <c r="N20" i="13"/>
  <c r="N19" i="13"/>
  <c r="N18" i="13"/>
  <c r="N17" i="13"/>
  <c r="N16" i="13"/>
  <c r="N15" i="13"/>
  <c r="N14" i="13"/>
  <c r="N13" i="13"/>
  <c r="N12" i="13"/>
  <c r="N11" i="13"/>
  <c r="N10" i="13"/>
  <c r="N9" i="13"/>
  <c r="N8" i="13"/>
  <c r="J65" i="9"/>
  <c r="H65" i="9"/>
  <c r="G65" i="9"/>
  <c r="F65" i="9"/>
  <c r="I65" i="9" s="1"/>
  <c r="E65" i="9"/>
  <c r="D65" i="9"/>
  <c r="C65" i="9"/>
  <c r="J64" i="9"/>
  <c r="H64" i="9"/>
  <c r="G64" i="9"/>
  <c r="F64" i="9"/>
  <c r="E64" i="9"/>
  <c r="D64" i="9"/>
  <c r="C64" i="9"/>
  <c r="J63" i="9"/>
  <c r="H63" i="9"/>
  <c r="G63" i="9"/>
  <c r="F63" i="9"/>
  <c r="I63" i="9" s="1"/>
  <c r="E63" i="9"/>
  <c r="D63" i="9"/>
  <c r="C63" i="9"/>
  <c r="J62" i="9"/>
  <c r="H62" i="9"/>
  <c r="G62" i="9"/>
  <c r="F62" i="9"/>
  <c r="E62" i="9"/>
  <c r="D62" i="9"/>
  <c r="C62" i="9"/>
  <c r="J61" i="9"/>
  <c r="H61" i="9"/>
  <c r="G61" i="9"/>
  <c r="F61" i="9"/>
  <c r="E61" i="9"/>
  <c r="D61" i="9"/>
  <c r="C61" i="9"/>
  <c r="J60" i="9"/>
  <c r="H60" i="9"/>
  <c r="G60" i="9"/>
  <c r="F60" i="9"/>
  <c r="I60" i="9" s="1"/>
  <c r="E60" i="9"/>
  <c r="D60" i="9"/>
  <c r="C60" i="9"/>
  <c r="J59" i="9"/>
  <c r="H59" i="9"/>
  <c r="G59" i="9"/>
  <c r="F59" i="9"/>
  <c r="I59" i="9" s="1"/>
  <c r="E59" i="9"/>
  <c r="D59" i="9"/>
  <c r="C59" i="9"/>
  <c r="J58" i="9"/>
  <c r="H58" i="9"/>
  <c r="G58" i="9"/>
  <c r="F58" i="9"/>
  <c r="E58" i="9"/>
  <c r="D58" i="9"/>
  <c r="C58" i="9"/>
  <c r="J57" i="9"/>
  <c r="H57" i="9"/>
  <c r="G57" i="9"/>
  <c r="F57" i="9"/>
  <c r="E57" i="9"/>
  <c r="D57" i="9"/>
  <c r="C57" i="9"/>
  <c r="J56" i="9"/>
  <c r="H56" i="9"/>
  <c r="G56" i="9"/>
  <c r="F56" i="9"/>
  <c r="I56" i="9" s="1"/>
  <c r="E56" i="9"/>
  <c r="D56" i="9"/>
  <c r="C56" i="9"/>
  <c r="J55" i="9"/>
  <c r="H55" i="9"/>
  <c r="G55" i="9"/>
  <c r="F55" i="9"/>
  <c r="I55" i="9" s="1"/>
  <c r="E55" i="9"/>
  <c r="D55" i="9"/>
  <c r="C55" i="9"/>
  <c r="J54" i="9"/>
  <c r="H54" i="9"/>
  <c r="G54" i="9"/>
  <c r="F54" i="9"/>
  <c r="E54" i="9"/>
  <c r="D54" i="9"/>
  <c r="C54" i="9"/>
  <c r="J53" i="9"/>
  <c r="H53" i="9"/>
  <c r="G53" i="9"/>
  <c r="F53" i="9"/>
  <c r="I53" i="9" s="1"/>
  <c r="E53" i="9"/>
  <c r="D53" i="9"/>
  <c r="C53" i="9"/>
  <c r="J52" i="9"/>
  <c r="H52" i="9"/>
  <c r="G52" i="9"/>
  <c r="F52" i="9"/>
  <c r="E52" i="9"/>
  <c r="D52" i="9"/>
  <c r="C52" i="9"/>
  <c r="J51" i="9"/>
  <c r="H51" i="9"/>
  <c r="G51" i="9"/>
  <c r="F51" i="9"/>
  <c r="I51" i="9" s="1"/>
  <c r="E51" i="9"/>
  <c r="D51" i="9"/>
  <c r="C51" i="9"/>
  <c r="J50" i="9"/>
  <c r="H50" i="9"/>
  <c r="G50" i="9"/>
  <c r="F50" i="9"/>
  <c r="I50" i="9" s="1"/>
  <c r="E50" i="9"/>
  <c r="D50" i="9"/>
  <c r="C50" i="9"/>
  <c r="J49" i="9"/>
  <c r="H49" i="9"/>
  <c r="G49" i="9"/>
  <c r="F49" i="9"/>
  <c r="E49" i="9"/>
  <c r="D49" i="9"/>
  <c r="C49" i="9"/>
  <c r="J48" i="9"/>
  <c r="H48" i="9"/>
  <c r="G48" i="9"/>
  <c r="F48" i="9"/>
  <c r="E48" i="9"/>
  <c r="D48" i="9"/>
  <c r="C48" i="9"/>
  <c r="J47" i="9"/>
  <c r="H47" i="9"/>
  <c r="G47" i="9"/>
  <c r="F47" i="9"/>
  <c r="I47" i="9" s="1"/>
  <c r="E47" i="9"/>
  <c r="D47" i="9"/>
  <c r="C47" i="9"/>
  <c r="J46" i="9"/>
  <c r="H46" i="9"/>
  <c r="G46" i="9"/>
  <c r="F46" i="9"/>
  <c r="E46" i="9"/>
  <c r="D46" i="9"/>
  <c r="C46" i="9"/>
  <c r="J45" i="9"/>
  <c r="H45" i="9"/>
  <c r="G45" i="9"/>
  <c r="F45" i="9"/>
  <c r="I45" i="9" s="1"/>
  <c r="E45" i="9"/>
  <c r="D45" i="9"/>
  <c r="C45" i="9"/>
  <c r="J44" i="9"/>
  <c r="H44" i="9"/>
  <c r="G44" i="9"/>
  <c r="F44" i="9"/>
  <c r="E44" i="9"/>
  <c r="D44" i="9"/>
  <c r="C44" i="9"/>
  <c r="J43" i="9"/>
  <c r="H43" i="9"/>
  <c r="G43" i="9"/>
  <c r="F43" i="9"/>
  <c r="I43" i="9" s="1"/>
  <c r="E43" i="9"/>
  <c r="D43" i="9"/>
  <c r="C43" i="9"/>
  <c r="J42" i="9"/>
  <c r="H42" i="9"/>
  <c r="G42" i="9"/>
  <c r="F42" i="9"/>
  <c r="E42" i="9"/>
  <c r="D42" i="9"/>
  <c r="C42" i="9"/>
  <c r="J41" i="9"/>
  <c r="H41" i="9"/>
  <c r="G41" i="9"/>
  <c r="F41" i="9"/>
  <c r="I41" i="9" s="1"/>
  <c r="E41" i="9"/>
  <c r="D41" i="9"/>
  <c r="C41" i="9"/>
  <c r="J40" i="9"/>
  <c r="H40" i="9"/>
  <c r="G40" i="9"/>
  <c r="F40" i="9"/>
  <c r="E40" i="9"/>
  <c r="D40" i="9"/>
  <c r="C40" i="9"/>
  <c r="J39" i="9"/>
  <c r="H39" i="9"/>
  <c r="G39" i="9"/>
  <c r="F39" i="9"/>
  <c r="I39" i="9" s="1"/>
  <c r="E39" i="9"/>
  <c r="D39" i="9"/>
  <c r="C39" i="9"/>
  <c r="J38" i="9"/>
  <c r="H38" i="9"/>
  <c r="G38" i="9"/>
  <c r="F38" i="9"/>
  <c r="I38" i="9" s="1"/>
  <c r="E38" i="9"/>
  <c r="D38" i="9"/>
  <c r="C38" i="9"/>
  <c r="J37" i="9"/>
  <c r="H37" i="9"/>
  <c r="G37" i="9"/>
  <c r="F37" i="9"/>
  <c r="I37" i="9" s="1"/>
  <c r="E37" i="9"/>
  <c r="D37" i="9"/>
  <c r="C37" i="9"/>
  <c r="J36" i="9"/>
  <c r="H36" i="9"/>
  <c r="G36" i="9"/>
  <c r="F36" i="9"/>
  <c r="E36" i="9"/>
  <c r="D36" i="9"/>
  <c r="C36" i="9"/>
  <c r="J35" i="9"/>
  <c r="H35" i="9"/>
  <c r="G35" i="9"/>
  <c r="F35" i="9"/>
  <c r="E35" i="9"/>
  <c r="D35" i="9"/>
  <c r="C35" i="9"/>
  <c r="J34" i="9"/>
  <c r="H34" i="9"/>
  <c r="G34" i="9"/>
  <c r="F34" i="9"/>
  <c r="I34" i="9" s="1"/>
  <c r="E34" i="9"/>
  <c r="D34" i="9"/>
  <c r="C34" i="9"/>
  <c r="J33" i="9"/>
  <c r="H33" i="9"/>
  <c r="G33" i="9"/>
  <c r="F33" i="9"/>
  <c r="I33" i="9" s="1"/>
  <c r="E33" i="9"/>
  <c r="D33" i="9"/>
  <c r="C33" i="9"/>
  <c r="J32" i="9"/>
  <c r="H32" i="9"/>
  <c r="G32" i="9"/>
  <c r="F32" i="9"/>
  <c r="E32" i="9"/>
  <c r="D32" i="9"/>
  <c r="C32" i="9"/>
  <c r="J31" i="9"/>
  <c r="H31" i="9"/>
  <c r="G31" i="9"/>
  <c r="F31" i="9"/>
  <c r="E31" i="9"/>
  <c r="D31" i="9"/>
  <c r="C31" i="9"/>
  <c r="J30" i="9"/>
  <c r="H30" i="9"/>
  <c r="G30" i="9"/>
  <c r="F30" i="9"/>
  <c r="I30" i="9" s="1"/>
  <c r="E30" i="9"/>
  <c r="D30" i="9"/>
  <c r="C30" i="9"/>
  <c r="J29" i="9"/>
  <c r="H29" i="9"/>
  <c r="G29" i="9"/>
  <c r="F29" i="9"/>
  <c r="I29" i="9" s="1"/>
  <c r="E29" i="9"/>
  <c r="D29" i="9"/>
  <c r="C29" i="9"/>
  <c r="J28" i="9"/>
  <c r="H28" i="9"/>
  <c r="G28" i="9"/>
  <c r="F28" i="9"/>
  <c r="E28" i="9"/>
  <c r="D28" i="9"/>
  <c r="C28" i="9"/>
  <c r="J27" i="9"/>
  <c r="H27" i="9"/>
  <c r="G27" i="9"/>
  <c r="F27" i="9"/>
  <c r="E27" i="9"/>
  <c r="D27" i="9"/>
  <c r="C27" i="9"/>
  <c r="J26" i="9"/>
  <c r="H26" i="9"/>
  <c r="G26" i="9"/>
  <c r="F26" i="9"/>
  <c r="E26" i="9"/>
  <c r="D26" i="9"/>
  <c r="C26" i="9"/>
  <c r="J25" i="9"/>
  <c r="H25" i="9"/>
  <c r="G25" i="9"/>
  <c r="F25" i="9"/>
  <c r="I25" i="9" s="1"/>
  <c r="E25" i="9"/>
  <c r="D25" i="9"/>
  <c r="C25" i="9"/>
  <c r="J24" i="9"/>
  <c r="H24" i="9"/>
  <c r="G24" i="9"/>
  <c r="F24" i="9"/>
  <c r="E24" i="9"/>
  <c r="D24" i="9"/>
  <c r="C24" i="9"/>
  <c r="J23" i="9"/>
  <c r="H23" i="9"/>
  <c r="G23" i="9"/>
  <c r="F23" i="9"/>
  <c r="E23" i="9"/>
  <c r="D23" i="9"/>
  <c r="C23" i="9"/>
  <c r="J22" i="9"/>
  <c r="H22" i="9"/>
  <c r="G22" i="9"/>
  <c r="F22" i="9"/>
  <c r="I22" i="9" s="1"/>
  <c r="E22" i="9"/>
  <c r="D22" i="9"/>
  <c r="C22" i="9"/>
  <c r="J21" i="9"/>
  <c r="H21" i="9"/>
  <c r="G21" i="9"/>
  <c r="F21" i="9"/>
  <c r="I21" i="9" s="1"/>
  <c r="E21" i="9"/>
  <c r="D21" i="9"/>
  <c r="C21" i="9"/>
  <c r="J20" i="9"/>
  <c r="H20" i="9"/>
  <c r="G20" i="9"/>
  <c r="F20" i="9"/>
  <c r="E20" i="9"/>
  <c r="D20" i="9"/>
  <c r="C20" i="9"/>
  <c r="J19" i="9"/>
  <c r="H19" i="9"/>
  <c r="G19" i="9"/>
  <c r="F19" i="9"/>
  <c r="E19" i="9"/>
  <c r="D19" i="9"/>
  <c r="C19" i="9"/>
  <c r="J18" i="9"/>
  <c r="H18" i="9"/>
  <c r="G18" i="9"/>
  <c r="F18" i="9"/>
  <c r="I18" i="9" s="1"/>
  <c r="E18" i="9"/>
  <c r="D18" i="9"/>
  <c r="C18" i="9"/>
  <c r="J17" i="9"/>
  <c r="H17" i="9"/>
  <c r="G17" i="9"/>
  <c r="F17" i="9"/>
  <c r="I17" i="9" s="1"/>
  <c r="E17" i="9"/>
  <c r="D17" i="9"/>
  <c r="C17" i="9"/>
  <c r="J16" i="9"/>
  <c r="H16" i="9"/>
  <c r="G16" i="9"/>
  <c r="F16" i="9"/>
  <c r="E16" i="9"/>
  <c r="D16" i="9"/>
  <c r="C16" i="9"/>
  <c r="J15" i="9"/>
  <c r="H15" i="9"/>
  <c r="G15" i="9"/>
  <c r="F15" i="9"/>
  <c r="E15" i="9"/>
  <c r="D15" i="9"/>
  <c r="C15" i="9"/>
  <c r="J14" i="9"/>
  <c r="H14" i="9"/>
  <c r="G14" i="9"/>
  <c r="F14" i="9"/>
  <c r="I14" i="9" s="1"/>
  <c r="E14" i="9"/>
  <c r="D14" i="9"/>
  <c r="C14" i="9"/>
  <c r="J13" i="9"/>
  <c r="H13" i="9"/>
  <c r="G13" i="9"/>
  <c r="F13" i="9"/>
  <c r="I13" i="9" s="1"/>
  <c r="E13" i="9"/>
  <c r="D13" i="9"/>
  <c r="C13" i="9"/>
  <c r="J12" i="9"/>
  <c r="H12" i="9"/>
  <c r="G12" i="9"/>
  <c r="F12" i="9"/>
  <c r="E12" i="9"/>
  <c r="D12" i="9"/>
  <c r="C12" i="9"/>
  <c r="J11" i="9"/>
  <c r="H11" i="9"/>
  <c r="G11" i="9"/>
  <c r="F11" i="9"/>
  <c r="E11" i="9"/>
  <c r="D11" i="9"/>
  <c r="C11" i="9"/>
  <c r="J10" i="9"/>
  <c r="H10" i="9"/>
  <c r="G10" i="9"/>
  <c r="F10" i="9"/>
  <c r="I10" i="9" s="1"/>
  <c r="E10" i="9"/>
  <c r="D10" i="9"/>
  <c r="C10" i="9"/>
  <c r="J9" i="9"/>
  <c r="H9" i="9"/>
  <c r="G9" i="9"/>
  <c r="F9" i="9"/>
  <c r="E9" i="9"/>
  <c r="D9" i="9"/>
  <c r="C9" i="9"/>
  <c r="J8" i="9"/>
  <c r="H8" i="9"/>
  <c r="G8" i="9"/>
  <c r="F8" i="9"/>
  <c r="E8" i="9"/>
  <c r="D8" i="9"/>
  <c r="C8" i="9"/>
  <c r="J7" i="9"/>
  <c r="H7" i="9"/>
  <c r="G7" i="9"/>
  <c r="F7" i="9"/>
  <c r="E7" i="9"/>
  <c r="D7" i="9"/>
  <c r="C7" i="9"/>
  <c r="J6" i="9"/>
  <c r="H6" i="9"/>
  <c r="G6" i="9"/>
  <c r="F6" i="9"/>
  <c r="I6" i="9" s="1"/>
  <c r="E6" i="9"/>
  <c r="D6" i="9"/>
  <c r="C6" i="9"/>
  <c r="J5" i="9"/>
  <c r="H5" i="9"/>
  <c r="G5" i="9"/>
  <c r="F5" i="9"/>
  <c r="I5" i="9" s="1"/>
  <c r="E5" i="9"/>
  <c r="D5" i="9"/>
  <c r="C5" i="9"/>
  <c r="A1" i="9"/>
  <c r="D65" i="12"/>
  <c r="C65" i="12"/>
  <c r="B65" i="12"/>
  <c r="D64" i="12"/>
  <c r="C64" i="12"/>
  <c r="B64" i="12"/>
  <c r="D63" i="12"/>
  <c r="C63" i="12"/>
  <c r="B63" i="12"/>
  <c r="D62" i="12"/>
  <c r="C62" i="12"/>
  <c r="B62" i="12"/>
  <c r="D61" i="12"/>
  <c r="C61" i="12"/>
  <c r="B61" i="12"/>
  <c r="D60" i="12"/>
  <c r="C60" i="12"/>
  <c r="B60" i="12"/>
  <c r="D59" i="12"/>
  <c r="C59" i="12"/>
  <c r="B59" i="12"/>
  <c r="D58" i="12"/>
  <c r="C58" i="12"/>
  <c r="B58" i="12"/>
  <c r="D57" i="12"/>
  <c r="C57" i="12"/>
  <c r="B57" i="12"/>
  <c r="D56" i="12"/>
  <c r="C56" i="12"/>
  <c r="B56" i="12"/>
  <c r="D55" i="12"/>
  <c r="C55" i="12"/>
  <c r="B55" i="12"/>
  <c r="D54" i="12"/>
  <c r="C54" i="12"/>
  <c r="B54" i="12"/>
  <c r="D53" i="12"/>
  <c r="C53" i="12"/>
  <c r="B53" i="12"/>
  <c r="D52" i="12"/>
  <c r="C52" i="12"/>
  <c r="B52" i="12"/>
  <c r="D51" i="12"/>
  <c r="C51" i="12"/>
  <c r="B51" i="12"/>
  <c r="D50" i="12"/>
  <c r="C50" i="12"/>
  <c r="B50" i="12"/>
  <c r="D49" i="12"/>
  <c r="C49" i="12"/>
  <c r="B49" i="12"/>
  <c r="D48" i="12"/>
  <c r="C48" i="12"/>
  <c r="B48" i="12"/>
  <c r="D47" i="12"/>
  <c r="C47" i="12"/>
  <c r="B47" i="12"/>
  <c r="D46" i="12"/>
  <c r="C46" i="12"/>
  <c r="B46" i="12"/>
  <c r="D45" i="12"/>
  <c r="C45" i="12"/>
  <c r="B45" i="12"/>
  <c r="D44" i="12"/>
  <c r="C44" i="12"/>
  <c r="B44" i="12"/>
  <c r="D43" i="12"/>
  <c r="C43" i="12"/>
  <c r="B43" i="12"/>
  <c r="D42" i="12"/>
  <c r="C42" i="12"/>
  <c r="B42" i="12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D6" i="12"/>
  <c r="C6" i="12"/>
  <c r="B6" i="12"/>
  <c r="D5" i="12"/>
  <c r="C5" i="12"/>
  <c r="B5" i="12"/>
  <c r="A1" i="12"/>
  <c r="D65" i="10"/>
  <c r="C65" i="10"/>
  <c r="B65" i="10"/>
  <c r="D64" i="10"/>
  <c r="C64" i="10"/>
  <c r="B64" i="10"/>
  <c r="D63" i="10"/>
  <c r="C63" i="10"/>
  <c r="B63" i="10"/>
  <c r="D62" i="10"/>
  <c r="C62" i="10"/>
  <c r="B62" i="10"/>
  <c r="D61" i="10"/>
  <c r="C61" i="10"/>
  <c r="B61" i="10"/>
  <c r="D60" i="10"/>
  <c r="C60" i="10"/>
  <c r="B60" i="10"/>
  <c r="D59" i="10"/>
  <c r="C59" i="10"/>
  <c r="B59" i="10"/>
  <c r="D58" i="10"/>
  <c r="C58" i="10"/>
  <c r="B58" i="10"/>
  <c r="D57" i="10"/>
  <c r="C57" i="10"/>
  <c r="B57" i="10"/>
  <c r="D56" i="10"/>
  <c r="C56" i="10"/>
  <c r="B56" i="10"/>
  <c r="D55" i="10"/>
  <c r="C55" i="10"/>
  <c r="B55" i="10"/>
  <c r="D54" i="10"/>
  <c r="C54" i="10"/>
  <c r="B54" i="10"/>
  <c r="D53" i="10"/>
  <c r="C53" i="10"/>
  <c r="B53" i="10"/>
  <c r="D52" i="10"/>
  <c r="C52" i="10"/>
  <c r="B52" i="10"/>
  <c r="D51" i="10"/>
  <c r="C51" i="10"/>
  <c r="B51" i="10"/>
  <c r="D50" i="10"/>
  <c r="C50" i="10"/>
  <c r="B50" i="10"/>
  <c r="D49" i="10"/>
  <c r="C49" i="10"/>
  <c r="B49" i="10"/>
  <c r="D48" i="10"/>
  <c r="C48" i="10"/>
  <c r="B48" i="10"/>
  <c r="D47" i="10"/>
  <c r="C47" i="10"/>
  <c r="B47" i="10"/>
  <c r="D46" i="10"/>
  <c r="C46" i="10"/>
  <c r="B46" i="10"/>
  <c r="D45" i="10"/>
  <c r="C45" i="10"/>
  <c r="B45" i="10"/>
  <c r="D44" i="10"/>
  <c r="C44" i="10"/>
  <c r="B44" i="10"/>
  <c r="D43" i="10"/>
  <c r="C43" i="10"/>
  <c r="B43" i="10"/>
  <c r="D42" i="10"/>
  <c r="C42" i="10"/>
  <c r="B42" i="10"/>
  <c r="D41" i="10"/>
  <c r="C41" i="10"/>
  <c r="B41" i="10"/>
  <c r="D40" i="10"/>
  <c r="C40" i="10"/>
  <c r="B40" i="10"/>
  <c r="D39" i="10"/>
  <c r="C39" i="10"/>
  <c r="B39" i="10"/>
  <c r="D38" i="10"/>
  <c r="C38" i="10"/>
  <c r="B38" i="10"/>
  <c r="D37" i="10"/>
  <c r="C37" i="10"/>
  <c r="B37" i="10"/>
  <c r="D36" i="10"/>
  <c r="C36" i="10"/>
  <c r="B36" i="10"/>
  <c r="D35" i="10"/>
  <c r="C35" i="10"/>
  <c r="B35" i="10"/>
  <c r="D34" i="10"/>
  <c r="C34" i="10"/>
  <c r="B34" i="10"/>
  <c r="D33" i="10"/>
  <c r="C33" i="10"/>
  <c r="B33" i="10"/>
  <c r="D32" i="10"/>
  <c r="C32" i="10"/>
  <c r="B32" i="10"/>
  <c r="D31" i="10"/>
  <c r="C31" i="10"/>
  <c r="B31" i="10"/>
  <c r="D30" i="10"/>
  <c r="C30" i="10"/>
  <c r="B30" i="10"/>
  <c r="D29" i="10"/>
  <c r="C29" i="10"/>
  <c r="B29" i="10"/>
  <c r="D28" i="10"/>
  <c r="C28" i="10"/>
  <c r="B28" i="10"/>
  <c r="D27" i="10"/>
  <c r="C27" i="10"/>
  <c r="B27" i="10"/>
  <c r="D26" i="10"/>
  <c r="C26" i="10"/>
  <c r="B26" i="10"/>
  <c r="D25" i="10"/>
  <c r="C25" i="10"/>
  <c r="B25" i="10"/>
  <c r="D24" i="10"/>
  <c r="C24" i="10"/>
  <c r="B24" i="10"/>
  <c r="D23" i="10"/>
  <c r="C23" i="10"/>
  <c r="B23" i="10"/>
  <c r="D22" i="10"/>
  <c r="C22" i="10"/>
  <c r="B22" i="10"/>
  <c r="D21" i="10"/>
  <c r="C21" i="10"/>
  <c r="B21" i="10"/>
  <c r="D20" i="10"/>
  <c r="C20" i="10"/>
  <c r="B20" i="10"/>
  <c r="D19" i="10"/>
  <c r="C19" i="10"/>
  <c r="B19" i="10"/>
  <c r="D18" i="10"/>
  <c r="C18" i="10"/>
  <c r="B18" i="10"/>
  <c r="D17" i="10"/>
  <c r="C17" i="10"/>
  <c r="B17" i="10"/>
  <c r="D16" i="10"/>
  <c r="C16" i="10"/>
  <c r="B16" i="10"/>
  <c r="D15" i="10"/>
  <c r="C15" i="10"/>
  <c r="B15" i="10"/>
  <c r="D14" i="10"/>
  <c r="C14" i="10"/>
  <c r="B14" i="10"/>
  <c r="D13" i="10"/>
  <c r="C13" i="10"/>
  <c r="B13" i="10"/>
  <c r="D12" i="10"/>
  <c r="C12" i="10"/>
  <c r="B12" i="10"/>
  <c r="D11" i="10"/>
  <c r="C11" i="10"/>
  <c r="B11" i="10"/>
  <c r="D10" i="10"/>
  <c r="C10" i="10"/>
  <c r="B10" i="10"/>
  <c r="D9" i="10"/>
  <c r="C9" i="10"/>
  <c r="B9" i="10"/>
  <c r="D8" i="10"/>
  <c r="C8" i="10"/>
  <c r="B8" i="10"/>
  <c r="D7" i="10"/>
  <c r="C7" i="10"/>
  <c r="B7" i="10"/>
  <c r="D6" i="10"/>
  <c r="C6" i="10"/>
  <c r="B6" i="10"/>
  <c r="D5" i="10"/>
  <c r="C5" i="10"/>
  <c r="B5" i="10"/>
  <c r="A1" i="10"/>
  <c r="D65" i="11"/>
  <c r="C65" i="11"/>
  <c r="B65" i="11"/>
  <c r="D64" i="11"/>
  <c r="C64" i="11"/>
  <c r="B64" i="11"/>
  <c r="D63" i="11"/>
  <c r="C63" i="11"/>
  <c r="B63" i="11"/>
  <c r="D62" i="11"/>
  <c r="C62" i="11"/>
  <c r="B62" i="11"/>
  <c r="D61" i="11"/>
  <c r="C61" i="11"/>
  <c r="B61" i="11"/>
  <c r="D60" i="11"/>
  <c r="C60" i="11"/>
  <c r="B60" i="11"/>
  <c r="D59" i="11"/>
  <c r="C59" i="11"/>
  <c r="B59" i="11"/>
  <c r="D58" i="11"/>
  <c r="C58" i="11"/>
  <c r="B58" i="11"/>
  <c r="D57" i="11"/>
  <c r="C57" i="11"/>
  <c r="B57" i="11"/>
  <c r="D56" i="11"/>
  <c r="C56" i="11"/>
  <c r="B56" i="11"/>
  <c r="D55" i="11"/>
  <c r="C55" i="11"/>
  <c r="B55" i="11"/>
  <c r="D54" i="11"/>
  <c r="C54" i="11"/>
  <c r="B54" i="11"/>
  <c r="D53" i="11"/>
  <c r="C53" i="11"/>
  <c r="B53" i="11"/>
  <c r="D52" i="11"/>
  <c r="C52" i="11"/>
  <c r="B52" i="11"/>
  <c r="D51" i="11"/>
  <c r="C51" i="11"/>
  <c r="B51" i="11"/>
  <c r="D50" i="11"/>
  <c r="C50" i="11"/>
  <c r="B50" i="11"/>
  <c r="D49" i="11"/>
  <c r="C49" i="11"/>
  <c r="B49" i="11"/>
  <c r="D48" i="11"/>
  <c r="C48" i="11"/>
  <c r="B48" i="11"/>
  <c r="D47" i="11"/>
  <c r="C47" i="11"/>
  <c r="B47" i="11"/>
  <c r="D46" i="11"/>
  <c r="C46" i="11"/>
  <c r="B46" i="11"/>
  <c r="D45" i="11"/>
  <c r="C45" i="11"/>
  <c r="B45" i="11"/>
  <c r="D44" i="11"/>
  <c r="C44" i="11"/>
  <c r="B44" i="11"/>
  <c r="D43" i="11"/>
  <c r="C43" i="11"/>
  <c r="B43" i="11"/>
  <c r="D42" i="11"/>
  <c r="C42" i="11"/>
  <c r="B42" i="11"/>
  <c r="D41" i="11"/>
  <c r="C41" i="11"/>
  <c r="B41" i="11"/>
  <c r="D40" i="11"/>
  <c r="C40" i="11"/>
  <c r="B40" i="11"/>
  <c r="D39" i="11"/>
  <c r="C39" i="11"/>
  <c r="B39" i="11"/>
  <c r="D38" i="11"/>
  <c r="C38" i="11"/>
  <c r="B38" i="11"/>
  <c r="D37" i="11"/>
  <c r="C37" i="11"/>
  <c r="B37" i="11"/>
  <c r="D36" i="11"/>
  <c r="C36" i="11"/>
  <c r="B36" i="11"/>
  <c r="D35" i="11"/>
  <c r="C35" i="11"/>
  <c r="B35" i="11"/>
  <c r="D34" i="11"/>
  <c r="C34" i="11"/>
  <c r="B34" i="11"/>
  <c r="D33" i="11"/>
  <c r="C33" i="11"/>
  <c r="B33" i="11"/>
  <c r="D32" i="11"/>
  <c r="C32" i="11"/>
  <c r="B32" i="11"/>
  <c r="D31" i="11"/>
  <c r="C31" i="11"/>
  <c r="B31" i="11"/>
  <c r="D30" i="11"/>
  <c r="C30" i="11"/>
  <c r="B30" i="11"/>
  <c r="D29" i="11"/>
  <c r="C29" i="11"/>
  <c r="B29" i="11"/>
  <c r="D28" i="11"/>
  <c r="C28" i="11"/>
  <c r="B28" i="11"/>
  <c r="D27" i="11"/>
  <c r="C27" i="11"/>
  <c r="B27" i="11"/>
  <c r="D26" i="11"/>
  <c r="C26" i="11"/>
  <c r="B26" i="11"/>
  <c r="D25" i="11"/>
  <c r="C25" i="11"/>
  <c r="B25" i="11"/>
  <c r="D24" i="11"/>
  <c r="C24" i="11"/>
  <c r="B24" i="11"/>
  <c r="D23" i="11"/>
  <c r="C23" i="11"/>
  <c r="B23" i="11"/>
  <c r="D22" i="11"/>
  <c r="C22" i="11"/>
  <c r="B22" i="11"/>
  <c r="D21" i="11"/>
  <c r="C21" i="11"/>
  <c r="B21" i="11"/>
  <c r="D20" i="11"/>
  <c r="C20" i="11"/>
  <c r="B20" i="11"/>
  <c r="D19" i="11"/>
  <c r="C19" i="11"/>
  <c r="B19" i="11"/>
  <c r="D18" i="11"/>
  <c r="C18" i="11"/>
  <c r="B18" i="11"/>
  <c r="D17" i="11"/>
  <c r="C17" i="11"/>
  <c r="B17" i="11"/>
  <c r="D16" i="11"/>
  <c r="C16" i="11"/>
  <c r="B16" i="11"/>
  <c r="D15" i="11"/>
  <c r="C15" i="11"/>
  <c r="B15" i="11"/>
  <c r="D14" i="11"/>
  <c r="C14" i="11"/>
  <c r="B14" i="11"/>
  <c r="D13" i="11"/>
  <c r="C13" i="11"/>
  <c r="B13" i="11"/>
  <c r="D12" i="11"/>
  <c r="C12" i="11"/>
  <c r="B12" i="11"/>
  <c r="D11" i="11"/>
  <c r="C11" i="11"/>
  <c r="B11" i="11"/>
  <c r="D10" i="11"/>
  <c r="C10" i="11"/>
  <c r="B10" i="11"/>
  <c r="D9" i="11"/>
  <c r="C9" i="11"/>
  <c r="B9" i="11"/>
  <c r="D8" i="11"/>
  <c r="C8" i="11"/>
  <c r="B8" i="11"/>
  <c r="D7" i="11"/>
  <c r="C7" i="11"/>
  <c r="B7" i="11"/>
  <c r="D6" i="11"/>
  <c r="C6" i="11"/>
  <c r="B6" i="11"/>
  <c r="D5" i="11"/>
  <c r="C5" i="11"/>
  <c r="B5" i="11"/>
  <c r="A1" i="11"/>
  <c r="J52" i="5"/>
  <c r="H52" i="5"/>
  <c r="G52" i="5"/>
  <c r="F52" i="5"/>
  <c r="E52" i="5"/>
  <c r="D52" i="5"/>
  <c r="C52" i="5"/>
  <c r="J51" i="5"/>
  <c r="H51" i="5"/>
  <c r="G51" i="5"/>
  <c r="F51" i="5"/>
  <c r="I51" i="5" s="1"/>
  <c r="E51" i="5"/>
  <c r="D51" i="5"/>
  <c r="C51" i="5"/>
  <c r="J50" i="5"/>
  <c r="H50" i="5"/>
  <c r="G50" i="5"/>
  <c r="F50" i="5"/>
  <c r="E50" i="5"/>
  <c r="D50" i="5"/>
  <c r="C50" i="5"/>
  <c r="J49" i="5"/>
  <c r="H49" i="5"/>
  <c r="G49" i="5"/>
  <c r="F49" i="5"/>
  <c r="E49" i="5"/>
  <c r="D49" i="5"/>
  <c r="C49" i="5"/>
  <c r="J48" i="5"/>
  <c r="H48" i="5"/>
  <c r="G48" i="5"/>
  <c r="F48" i="5"/>
  <c r="E48" i="5"/>
  <c r="D48" i="5"/>
  <c r="C48" i="5"/>
  <c r="J47" i="5"/>
  <c r="H47" i="5"/>
  <c r="G47" i="5"/>
  <c r="F47" i="5"/>
  <c r="I47" i="5" s="1"/>
  <c r="E47" i="5"/>
  <c r="D47" i="5"/>
  <c r="C47" i="5"/>
  <c r="J46" i="5"/>
  <c r="H46" i="5"/>
  <c r="G46" i="5"/>
  <c r="F46" i="5"/>
  <c r="E46" i="5"/>
  <c r="D46" i="5"/>
  <c r="C46" i="5"/>
  <c r="J45" i="5"/>
  <c r="H45" i="5"/>
  <c r="G45" i="5"/>
  <c r="F45" i="5"/>
  <c r="E45" i="5"/>
  <c r="D45" i="5"/>
  <c r="C45" i="5"/>
  <c r="J44" i="5"/>
  <c r="H44" i="5"/>
  <c r="G44" i="5"/>
  <c r="F44" i="5"/>
  <c r="E44" i="5"/>
  <c r="D44" i="5"/>
  <c r="C44" i="5"/>
  <c r="J43" i="5"/>
  <c r="H43" i="5"/>
  <c r="G43" i="5"/>
  <c r="F43" i="5"/>
  <c r="I43" i="5" s="1"/>
  <c r="E43" i="5"/>
  <c r="D43" i="5"/>
  <c r="C43" i="5"/>
  <c r="J42" i="5"/>
  <c r="H42" i="5"/>
  <c r="G42" i="5"/>
  <c r="F42" i="5"/>
  <c r="I42" i="5" s="1"/>
  <c r="E42" i="5"/>
  <c r="D42" i="5"/>
  <c r="C42" i="5"/>
  <c r="J41" i="5"/>
  <c r="H41" i="5"/>
  <c r="G41" i="5"/>
  <c r="F41" i="5"/>
  <c r="E41" i="5"/>
  <c r="D41" i="5"/>
  <c r="C41" i="5"/>
  <c r="J40" i="5"/>
  <c r="H40" i="5"/>
  <c r="G40" i="5"/>
  <c r="F40" i="5"/>
  <c r="E40" i="5"/>
  <c r="D40" i="5"/>
  <c r="C40" i="5"/>
  <c r="J39" i="5"/>
  <c r="H39" i="5"/>
  <c r="G39" i="5"/>
  <c r="F39" i="5"/>
  <c r="E39" i="5"/>
  <c r="D39" i="5"/>
  <c r="C39" i="5"/>
  <c r="J38" i="5"/>
  <c r="H38" i="5"/>
  <c r="G38" i="5"/>
  <c r="F38" i="5"/>
  <c r="I38" i="5" s="1"/>
  <c r="E38" i="5"/>
  <c r="D38" i="5"/>
  <c r="C38" i="5"/>
  <c r="J37" i="5"/>
  <c r="H37" i="5"/>
  <c r="G37" i="5"/>
  <c r="F37" i="5"/>
  <c r="E37" i="5"/>
  <c r="D37" i="5"/>
  <c r="C37" i="5"/>
  <c r="J36" i="5"/>
  <c r="H36" i="5"/>
  <c r="G36" i="5"/>
  <c r="F36" i="5"/>
  <c r="E36" i="5"/>
  <c r="D36" i="5"/>
  <c r="C36" i="5"/>
  <c r="J35" i="5"/>
  <c r="H35" i="5"/>
  <c r="G35" i="5"/>
  <c r="F35" i="5"/>
  <c r="E35" i="5"/>
  <c r="D35" i="5"/>
  <c r="C35" i="5"/>
  <c r="J34" i="5"/>
  <c r="H34" i="5"/>
  <c r="G34" i="5"/>
  <c r="F34" i="5"/>
  <c r="I34" i="5" s="1"/>
  <c r="E34" i="5"/>
  <c r="D34" i="5"/>
  <c r="C34" i="5"/>
  <c r="J33" i="5"/>
  <c r="H33" i="5"/>
  <c r="G33" i="5"/>
  <c r="F33" i="5"/>
  <c r="I33" i="5" s="1"/>
  <c r="E33" i="5"/>
  <c r="D33" i="5"/>
  <c r="C33" i="5"/>
  <c r="J32" i="5"/>
  <c r="H32" i="5"/>
  <c r="G32" i="5"/>
  <c r="F32" i="5"/>
  <c r="E32" i="5"/>
  <c r="D32" i="5"/>
  <c r="C32" i="5"/>
  <c r="J31" i="5"/>
  <c r="H31" i="5"/>
  <c r="G31" i="5"/>
  <c r="F31" i="5"/>
  <c r="E31" i="5"/>
  <c r="D31" i="5"/>
  <c r="C31" i="5"/>
  <c r="J30" i="5"/>
  <c r="H30" i="5"/>
  <c r="G30" i="5"/>
  <c r="F30" i="5"/>
  <c r="I30" i="5" s="1"/>
  <c r="E30" i="5"/>
  <c r="D30" i="5"/>
  <c r="C30" i="5"/>
  <c r="J29" i="5"/>
  <c r="H29" i="5"/>
  <c r="G29" i="5"/>
  <c r="F29" i="5"/>
  <c r="I29" i="5" s="1"/>
  <c r="E29" i="5"/>
  <c r="D29" i="5"/>
  <c r="C29" i="5"/>
  <c r="J28" i="5"/>
  <c r="H28" i="5"/>
  <c r="G28" i="5"/>
  <c r="F28" i="5"/>
  <c r="E28" i="5"/>
  <c r="D28" i="5"/>
  <c r="C28" i="5"/>
  <c r="J27" i="5"/>
  <c r="H27" i="5"/>
  <c r="G27" i="5"/>
  <c r="F27" i="5"/>
  <c r="E27" i="5"/>
  <c r="D27" i="5"/>
  <c r="C27" i="5"/>
  <c r="J26" i="5"/>
  <c r="H26" i="5"/>
  <c r="G26" i="5"/>
  <c r="F26" i="5"/>
  <c r="I26" i="5" s="1"/>
  <c r="E26" i="5"/>
  <c r="D26" i="5"/>
  <c r="C26" i="5"/>
  <c r="J25" i="5"/>
  <c r="H25" i="5"/>
  <c r="G25" i="5"/>
  <c r="F25" i="5"/>
  <c r="I25" i="5" s="1"/>
  <c r="E25" i="5"/>
  <c r="D25" i="5"/>
  <c r="C25" i="5"/>
  <c r="J24" i="5"/>
  <c r="H24" i="5"/>
  <c r="G24" i="5"/>
  <c r="F24" i="5"/>
  <c r="E24" i="5"/>
  <c r="D24" i="5"/>
  <c r="C24" i="5"/>
  <c r="J23" i="5"/>
  <c r="H23" i="5"/>
  <c r="G23" i="5"/>
  <c r="F23" i="5"/>
  <c r="E23" i="5"/>
  <c r="D23" i="5"/>
  <c r="C23" i="5"/>
  <c r="J22" i="5"/>
  <c r="H22" i="5"/>
  <c r="G22" i="5"/>
  <c r="F22" i="5"/>
  <c r="I22" i="5" s="1"/>
  <c r="E22" i="5"/>
  <c r="D22" i="5"/>
  <c r="C22" i="5"/>
  <c r="J21" i="5"/>
  <c r="H21" i="5"/>
  <c r="G21" i="5"/>
  <c r="F21" i="5"/>
  <c r="I21" i="5" s="1"/>
  <c r="E21" i="5"/>
  <c r="D21" i="5"/>
  <c r="C21" i="5"/>
  <c r="J20" i="5"/>
  <c r="H20" i="5"/>
  <c r="G20" i="5"/>
  <c r="F20" i="5"/>
  <c r="E20" i="5"/>
  <c r="D20" i="5"/>
  <c r="C20" i="5"/>
  <c r="J19" i="5"/>
  <c r="H19" i="5"/>
  <c r="G19" i="5"/>
  <c r="F19" i="5"/>
  <c r="E19" i="5"/>
  <c r="D19" i="5"/>
  <c r="C19" i="5"/>
  <c r="J18" i="5"/>
  <c r="H18" i="5"/>
  <c r="G18" i="5"/>
  <c r="F18" i="5"/>
  <c r="E18" i="5"/>
  <c r="D18" i="5"/>
  <c r="C18" i="5"/>
  <c r="J17" i="5"/>
  <c r="H17" i="5"/>
  <c r="G17" i="5"/>
  <c r="F17" i="5"/>
  <c r="I17" i="5" s="1"/>
  <c r="E17" i="5"/>
  <c r="D17" i="5"/>
  <c r="C17" i="5"/>
  <c r="J16" i="5"/>
  <c r="H16" i="5"/>
  <c r="G16" i="5"/>
  <c r="F16" i="5"/>
  <c r="I16" i="5" s="1"/>
  <c r="E16" i="5"/>
  <c r="D16" i="5"/>
  <c r="C16" i="5"/>
  <c r="J15" i="5"/>
  <c r="H15" i="5"/>
  <c r="G15" i="5"/>
  <c r="F15" i="5"/>
  <c r="E15" i="5"/>
  <c r="D15" i="5"/>
  <c r="C15" i="5"/>
  <c r="J14" i="5"/>
  <c r="H14" i="5"/>
  <c r="G14" i="5"/>
  <c r="F14" i="5"/>
  <c r="E14" i="5"/>
  <c r="D14" i="5"/>
  <c r="C14" i="5"/>
  <c r="J13" i="5"/>
  <c r="H13" i="5"/>
  <c r="G13" i="5"/>
  <c r="F13" i="5"/>
  <c r="E13" i="5"/>
  <c r="D13" i="5"/>
  <c r="C13" i="5"/>
  <c r="J12" i="5"/>
  <c r="H12" i="5"/>
  <c r="G12" i="5"/>
  <c r="F12" i="5"/>
  <c r="I12" i="5" s="1"/>
  <c r="E12" i="5"/>
  <c r="D12" i="5"/>
  <c r="C12" i="5"/>
  <c r="J11" i="5"/>
  <c r="H11" i="5"/>
  <c r="G11" i="5"/>
  <c r="F11" i="5"/>
  <c r="E11" i="5"/>
  <c r="D11" i="5"/>
  <c r="C11" i="5"/>
  <c r="J10" i="5"/>
  <c r="H10" i="5"/>
  <c r="G10" i="5"/>
  <c r="F10" i="5"/>
  <c r="E10" i="5"/>
  <c r="D10" i="5"/>
  <c r="C10" i="5"/>
  <c r="J9" i="5"/>
  <c r="H9" i="5"/>
  <c r="G9" i="5"/>
  <c r="F9" i="5"/>
  <c r="E9" i="5"/>
  <c r="D9" i="5"/>
  <c r="C9" i="5"/>
  <c r="J8" i="5"/>
  <c r="H8" i="5"/>
  <c r="G8" i="5"/>
  <c r="F8" i="5"/>
  <c r="I8" i="5" s="1"/>
  <c r="E8" i="5"/>
  <c r="D8" i="5"/>
  <c r="C8" i="5"/>
  <c r="J7" i="5"/>
  <c r="H7" i="5"/>
  <c r="G7" i="5"/>
  <c r="F7" i="5"/>
  <c r="E7" i="5"/>
  <c r="D7" i="5"/>
  <c r="C7" i="5"/>
  <c r="J6" i="5"/>
  <c r="H6" i="5"/>
  <c r="G6" i="5"/>
  <c r="F6" i="5"/>
  <c r="E6" i="5"/>
  <c r="D6" i="5"/>
  <c r="C6" i="5"/>
  <c r="J5" i="5"/>
  <c r="H5" i="5"/>
  <c r="G5" i="5"/>
  <c r="F5" i="5"/>
  <c r="E5" i="5"/>
  <c r="D5" i="5"/>
  <c r="C5" i="5"/>
  <c r="A1" i="5"/>
  <c r="D52" i="8"/>
  <c r="C52" i="8"/>
  <c r="B52" i="8"/>
  <c r="D51" i="8"/>
  <c r="C51" i="8"/>
  <c r="B51" i="8"/>
  <c r="D50" i="8"/>
  <c r="C50" i="8"/>
  <c r="B50" i="8"/>
  <c r="D49" i="8"/>
  <c r="C49" i="8"/>
  <c r="B49" i="8"/>
  <c r="D48" i="8"/>
  <c r="C48" i="8"/>
  <c r="B48" i="8"/>
  <c r="D47" i="8"/>
  <c r="C47" i="8"/>
  <c r="B47" i="8"/>
  <c r="D46" i="8"/>
  <c r="C46" i="8"/>
  <c r="B46" i="8"/>
  <c r="D45" i="8"/>
  <c r="C45" i="8"/>
  <c r="B45" i="8"/>
  <c r="D44" i="8"/>
  <c r="C44" i="8"/>
  <c r="B44" i="8"/>
  <c r="D43" i="8"/>
  <c r="C43" i="8"/>
  <c r="B43" i="8"/>
  <c r="D42" i="8"/>
  <c r="C42" i="8"/>
  <c r="B42" i="8"/>
  <c r="D41" i="8"/>
  <c r="C41" i="8"/>
  <c r="B41" i="8"/>
  <c r="D40" i="8"/>
  <c r="C40" i="8"/>
  <c r="B40" i="8"/>
  <c r="D39" i="8"/>
  <c r="C39" i="8"/>
  <c r="B39" i="8"/>
  <c r="D38" i="8"/>
  <c r="C38" i="8"/>
  <c r="B38" i="8"/>
  <c r="D37" i="8"/>
  <c r="C37" i="8"/>
  <c r="B37" i="8"/>
  <c r="D36" i="8"/>
  <c r="C36" i="8"/>
  <c r="B36" i="8"/>
  <c r="D35" i="8"/>
  <c r="C35" i="8"/>
  <c r="B35" i="8"/>
  <c r="D34" i="8"/>
  <c r="C34" i="8"/>
  <c r="B34" i="8"/>
  <c r="D33" i="8"/>
  <c r="C33" i="8"/>
  <c r="B33" i="8"/>
  <c r="D32" i="8"/>
  <c r="C32" i="8"/>
  <c r="B32" i="8"/>
  <c r="D31" i="8"/>
  <c r="C31" i="8"/>
  <c r="B31" i="8"/>
  <c r="D30" i="8"/>
  <c r="C30" i="8"/>
  <c r="B30" i="8"/>
  <c r="D29" i="8"/>
  <c r="C29" i="8"/>
  <c r="B29" i="8"/>
  <c r="D28" i="8"/>
  <c r="C28" i="8"/>
  <c r="B28" i="8"/>
  <c r="D27" i="8"/>
  <c r="C27" i="8"/>
  <c r="B27" i="8"/>
  <c r="D26" i="8"/>
  <c r="C26" i="8"/>
  <c r="B26" i="8"/>
  <c r="D25" i="8"/>
  <c r="C25" i="8"/>
  <c r="B25" i="8"/>
  <c r="D24" i="8"/>
  <c r="C24" i="8"/>
  <c r="B24" i="8"/>
  <c r="D23" i="8"/>
  <c r="C23" i="8"/>
  <c r="B23" i="8"/>
  <c r="D22" i="8"/>
  <c r="C22" i="8"/>
  <c r="B22" i="8"/>
  <c r="D21" i="8"/>
  <c r="C21" i="8"/>
  <c r="B21" i="8"/>
  <c r="D20" i="8"/>
  <c r="C20" i="8"/>
  <c r="B20" i="8"/>
  <c r="D19" i="8"/>
  <c r="C19" i="8"/>
  <c r="B19" i="8"/>
  <c r="D18" i="8"/>
  <c r="C18" i="8"/>
  <c r="B18" i="8"/>
  <c r="D17" i="8"/>
  <c r="C17" i="8"/>
  <c r="B17" i="8"/>
  <c r="D16" i="8"/>
  <c r="C16" i="8"/>
  <c r="B16" i="8"/>
  <c r="D15" i="8"/>
  <c r="C15" i="8"/>
  <c r="B15" i="8"/>
  <c r="D14" i="8"/>
  <c r="C14" i="8"/>
  <c r="B14" i="8"/>
  <c r="D13" i="8"/>
  <c r="C13" i="8"/>
  <c r="B13" i="8"/>
  <c r="D12" i="8"/>
  <c r="C12" i="8"/>
  <c r="B12" i="8"/>
  <c r="D11" i="8"/>
  <c r="C11" i="8"/>
  <c r="B11" i="8"/>
  <c r="D10" i="8"/>
  <c r="C10" i="8"/>
  <c r="B10" i="8"/>
  <c r="D9" i="8"/>
  <c r="C9" i="8"/>
  <c r="B9" i="8"/>
  <c r="D8" i="8"/>
  <c r="C8" i="8"/>
  <c r="B8" i="8"/>
  <c r="D7" i="8"/>
  <c r="C7" i="8"/>
  <c r="B7" i="8"/>
  <c r="D6" i="8"/>
  <c r="C6" i="8"/>
  <c r="B6" i="8"/>
  <c r="D5" i="8"/>
  <c r="C5" i="8"/>
  <c r="B5" i="8"/>
  <c r="A1" i="8"/>
  <c r="D52" i="6"/>
  <c r="C52" i="6"/>
  <c r="B52" i="6"/>
  <c r="D51" i="6"/>
  <c r="C51" i="6"/>
  <c r="B51" i="6"/>
  <c r="D50" i="6"/>
  <c r="C50" i="6"/>
  <c r="B50" i="6"/>
  <c r="D49" i="6"/>
  <c r="C49" i="6"/>
  <c r="B49" i="6"/>
  <c r="D48" i="6"/>
  <c r="C48" i="6"/>
  <c r="B48" i="6"/>
  <c r="D47" i="6"/>
  <c r="C47" i="6"/>
  <c r="B47" i="6"/>
  <c r="D46" i="6"/>
  <c r="C46" i="6"/>
  <c r="B46" i="6"/>
  <c r="D45" i="6"/>
  <c r="C45" i="6"/>
  <c r="B45" i="6"/>
  <c r="D44" i="6"/>
  <c r="C44" i="6"/>
  <c r="B44" i="6"/>
  <c r="D43" i="6"/>
  <c r="C43" i="6"/>
  <c r="B43" i="6"/>
  <c r="D42" i="6"/>
  <c r="C42" i="6"/>
  <c r="B42" i="6"/>
  <c r="D41" i="6"/>
  <c r="C41" i="6"/>
  <c r="B41" i="6"/>
  <c r="D40" i="6"/>
  <c r="C40" i="6"/>
  <c r="B40" i="6"/>
  <c r="D39" i="6"/>
  <c r="C39" i="6"/>
  <c r="B39" i="6"/>
  <c r="D38" i="6"/>
  <c r="C38" i="6"/>
  <c r="B38" i="6"/>
  <c r="D37" i="6"/>
  <c r="C37" i="6"/>
  <c r="B37" i="6"/>
  <c r="D36" i="6"/>
  <c r="C36" i="6"/>
  <c r="B36" i="6"/>
  <c r="D35" i="6"/>
  <c r="C35" i="6"/>
  <c r="B35" i="6"/>
  <c r="D34" i="6"/>
  <c r="C34" i="6"/>
  <c r="B34" i="6"/>
  <c r="D33" i="6"/>
  <c r="C33" i="6"/>
  <c r="B33" i="6"/>
  <c r="D32" i="6"/>
  <c r="C32" i="6"/>
  <c r="B32" i="6"/>
  <c r="D31" i="6"/>
  <c r="C31" i="6"/>
  <c r="B31" i="6"/>
  <c r="D30" i="6"/>
  <c r="C30" i="6"/>
  <c r="B30" i="6"/>
  <c r="D29" i="6"/>
  <c r="C29" i="6"/>
  <c r="B29" i="6"/>
  <c r="D28" i="6"/>
  <c r="C28" i="6"/>
  <c r="B28" i="6"/>
  <c r="D27" i="6"/>
  <c r="C27" i="6"/>
  <c r="B27" i="6"/>
  <c r="D26" i="6"/>
  <c r="C26" i="6"/>
  <c r="B26" i="6"/>
  <c r="D25" i="6"/>
  <c r="C25" i="6"/>
  <c r="B25" i="6"/>
  <c r="D24" i="6"/>
  <c r="C24" i="6"/>
  <c r="B24" i="6"/>
  <c r="D23" i="6"/>
  <c r="C23" i="6"/>
  <c r="B23" i="6"/>
  <c r="D22" i="6"/>
  <c r="C22" i="6"/>
  <c r="B22" i="6"/>
  <c r="D21" i="6"/>
  <c r="C21" i="6"/>
  <c r="B21" i="6"/>
  <c r="D20" i="6"/>
  <c r="C20" i="6"/>
  <c r="B20" i="6"/>
  <c r="D19" i="6"/>
  <c r="C19" i="6"/>
  <c r="B19" i="6"/>
  <c r="D18" i="6"/>
  <c r="C18" i="6"/>
  <c r="B18" i="6"/>
  <c r="D17" i="6"/>
  <c r="C17" i="6"/>
  <c r="B17" i="6"/>
  <c r="D16" i="6"/>
  <c r="C16" i="6"/>
  <c r="B16" i="6"/>
  <c r="D15" i="6"/>
  <c r="C15" i="6"/>
  <c r="B15" i="6"/>
  <c r="D14" i="6"/>
  <c r="C14" i="6"/>
  <c r="B14" i="6"/>
  <c r="D13" i="6"/>
  <c r="C13" i="6"/>
  <c r="B13" i="6"/>
  <c r="D12" i="6"/>
  <c r="C12" i="6"/>
  <c r="B12" i="6"/>
  <c r="D11" i="6"/>
  <c r="C11" i="6"/>
  <c r="B11" i="6"/>
  <c r="D10" i="6"/>
  <c r="C10" i="6"/>
  <c r="B10" i="6"/>
  <c r="D9" i="6"/>
  <c r="C9" i="6"/>
  <c r="B9" i="6"/>
  <c r="D8" i="6"/>
  <c r="C8" i="6"/>
  <c r="B8" i="6"/>
  <c r="D7" i="6"/>
  <c r="C7" i="6"/>
  <c r="B7" i="6"/>
  <c r="D6" i="6"/>
  <c r="C6" i="6"/>
  <c r="B6" i="6"/>
  <c r="D5" i="6"/>
  <c r="C5" i="6"/>
  <c r="B5" i="6"/>
  <c r="A1" i="6"/>
  <c r="D52" i="7"/>
  <c r="C52" i="7"/>
  <c r="B52" i="7"/>
  <c r="D51" i="7"/>
  <c r="C51" i="7"/>
  <c r="B51" i="7"/>
  <c r="D50" i="7"/>
  <c r="C50" i="7"/>
  <c r="B50" i="7"/>
  <c r="D49" i="7"/>
  <c r="C49" i="7"/>
  <c r="B49" i="7"/>
  <c r="D48" i="7"/>
  <c r="C48" i="7"/>
  <c r="B48" i="7"/>
  <c r="D47" i="7"/>
  <c r="C47" i="7"/>
  <c r="B47" i="7"/>
  <c r="D46" i="7"/>
  <c r="C46" i="7"/>
  <c r="B46" i="7"/>
  <c r="D45" i="7"/>
  <c r="C45" i="7"/>
  <c r="B45" i="7"/>
  <c r="D44" i="7"/>
  <c r="C44" i="7"/>
  <c r="B44" i="7"/>
  <c r="D43" i="7"/>
  <c r="C43" i="7"/>
  <c r="B43" i="7"/>
  <c r="D42" i="7"/>
  <c r="C42" i="7"/>
  <c r="B42" i="7"/>
  <c r="D41" i="7"/>
  <c r="C41" i="7"/>
  <c r="B41" i="7"/>
  <c r="D40" i="7"/>
  <c r="C40" i="7"/>
  <c r="B40" i="7"/>
  <c r="D39" i="7"/>
  <c r="C39" i="7"/>
  <c r="B39" i="7"/>
  <c r="D38" i="7"/>
  <c r="C38" i="7"/>
  <c r="B38" i="7"/>
  <c r="D37" i="7"/>
  <c r="C37" i="7"/>
  <c r="B37" i="7"/>
  <c r="D36" i="7"/>
  <c r="C36" i="7"/>
  <c r="B36" i="7"/>
  <c r="D35" i="7"/>
  <c r="C35" i="7"/>
  <c r="B35" i="7"/>
  <c r="D34" i="7"/>
  <c r="C34" i="7"/>
  <c r="B34" i="7"/>
  <c r="D33" i="7"/>
  <c r="C33" i="7"/>
  <c r="B33" i="7"/>
  <c r="D32" i="7"/>
  <c r="C32" i="7"/>
  <c r="B32" i="7"/>
  <c r="D31" i="7"/>
  <c r="C31" i="7"/>
  <c r="B31" i="7"/>
  <c r="D30" i="7"/>
  <c r="C30" i="7"/>
  <c r="B30" i="7"/>
  <c r="D29" i="7"/>
  <c r="C29" i="7"/>
  <c r="B29" i="7"/>
  <c r="D28" i="7"/>
  <c r="C28" i="7"/>
  <c r="B28" i="7"/>
  <c r="D27" i="7"/>
  <c r="C27" i="7"/>
  <c r="B27" i="7"/>
  <c r="D26" i="7"/>
  <c r="C26" i="7"/>
  <c r="B26" i="7"/>
  <c r="D25" i="7"/>
  <c r="C25" i="7"/>
  <c r="B25" i="7"/>
  <c r="D24" i="7"/>
  <c r="C24" i="7"/>
  <c r="B24" i="7"/>
  <c r="D23" i="7"/>
  <c r="C23" i="7"/>
  <c r="B23" i="7"/>
  <c r="D22" i="7"/>
  <c r="C22" i="7"/>
  <c r="B22" i="7"/>
  <c r="D21" i="7"/>
  <c r="C21" i="7"/>
  <c r="B21" i="7"/>
  <c r="D20" i="7"/>
  <c r="C20" i="7"/>
  <c r="B20" i="7"/>
  <c r="D19" i="7"/>
  <c r="C19" i="7"/>
  <c r="B19" i="7"/>
  <c r="D18" i="7"/>
  <c r="C18" i="7"/>
  <c r="B18" i="7"/>
  <c r="D17" i="7"/>
  <c r="C17" i="7"/>
  <c r="B17" i="7"/>
  <c r="D16" i="7"/>
  <c r="C16" i="7"/>
  <c r="B16" i="7"/>
  <c r="D15" i="7"/>
  <c r="C15" i="7"/>
  <c r="B15" i="7"/>
  <c r="D14" i="7"/>
  <c r="C14" i="7"/>
  <c r="B14" i="7"/>
  <c r="D13" i="7"/>
  <c r="C13" i="7"/>
  <c r="B13" i="7"/>
  <c r="D12" i="7"/>
  <c r="C12" i="7"/>
  <c r="B12" i="7"/>
  <c r="D11" i="7"/>
  <c r="C11" i="7"/>
  <c r="B11" i="7"/>
  <c r="D10" i="7"/>
  <c r="C10" i="7"/>
  <c r="B10" i="7"/>
  <c r="D9" i="7"/>
  <c r="C9" i="7"/>
  <c r="B9" i="7"/>
  <c r="D8" i="7"/>
  <c r="C8" i="7"/>
  <c r="B8" i="7"/>
  <c r="D7" i="7"/>
  <c r="C7" i="7"/>
  <c r="B7" i="7"/>
  <c r="D6" i="7"/>
  <c r="C6" i="7"/>
  <c r="B6" i="7"/>
  <c r="D5" i="7"/>
  <c r="C5" i="7"/>
  <c r="B5" i="7"/>
  <c r="A1" i="7"/>
  <c r="D36" i="4"/>
  <c r="C36" i="4"/>
  <c r="B36" i="4"/>
  <c r="D35" i="4"/>
  <c r="C35" i="4"/>
  <c r="B35" i="4"/>
  <c r="D34" i="4"/>
  <c r="C34" i="4"/>
  <c r="B34" i="4"/>
  <c r="D33" i="4"/>
  <c r="C33" i="4"/>
  <c r="B33" i="4"/>
  <c r="D32" i="4"/>
  <c r="C32" i="4"/>
  <c r="B32" i="4"/>
  <c r="D31" i="4"/>
  <c r="C31" i="4"/>
  <c r="B31" i="4"/>
  <c r="D30" i="4"/>
  <c r="C30" i="4"/>
  <c r="B30" i="4"/>
  <c r="D29" i="4"/>
  <c r="C29" i="4"/>
  <c r="B29" i="4"/>
  <c r="D28" i="4"/>
  <c r="C28" i="4"/>
  <c r="B28" i="4"/>
  <c r="D27" i="4"/>
  <c r="C27" i="4"/>
  <c r="B27" i="4"/>
  <c r="D26" i="4"/>
  <c r="C26" i="4"/>
  <c r="B26" i="4"/>
  <c r="D25" i="4"/>
  <c r="C25" i="4"/>
  <c r="B25" i="4"/>
  <c r="D24" i="4"/>
  <c r="C24" i="4"/>
  <c r="B24" i="4"/>
  <c r="D23" i="4"/>
  <c r="C23" i="4"/>
  <c r="B23" i="4"/>
  <c r="D22" i="4"/>
  <c r="C22" i="4"/>
  <c r="B22" i="4"/>
  <c r="D21" i="4"/>
  <c r="C21" i="4"/>
  <c r="B21" i="4"/>
  <c r="D20" i="4"/>
  <c r="C20" i="4"/>
  <c r="B20" i="4"/>
  <c r="D19" i="4"/>
  <c r="C19" i="4"/>
  <c r="B19" i="4"/>
  <c r="D18" i="4"/>
  <c r="C18" i="4"/>
  <c r="B18" i="4"/>
  <c r="D17" i="4"/>
  <c r="C17" i="4"/>
  <c r="B17" i="4"/>
  <c r="D16" i="4"/>
  <c r="C16" i="4"/>
  <c r="B16" i="4"/>
  <c r="D15" i="4"/>
  <c r="C15" i="4"/>
  <c r="B15" i="4"/>
  <c r="D14" i="4"/>
  <c r="C14" i="4"/>
  <c r="B14" i="4"/>
  <c r="D13" i="4"/>
  <c r="C13" i="4"/>
  <c r="B13" i="4"/>
  <c r="D12" i="4"/>
  <c r="C12" i="4"/>
  <c r="B12" i="4"/>
  <c r="D11" i="4"/>
  <c r="C11" i="4"/>
  <c r="B11" i="4"/>
  <c r="D10" i="4"/>
  <c r="C10" i="4"/>
  <c r="B10" i="4"/>
  <c r="D9" i="4"/>
  <c r="C9" i="4"/>
  <c r="B9" i="4"/>
  <c r="D8" i="4"/>
  <c r="C8" i="4"/>
  <c r="B8" i="4"/>
  <c r="D7" i="4"/>
  <c r="C7" i="4"/>
  <c r="B7" i="4"/>
  <c r="D6" i="4"/>
  <c r="C6" i="4"/>
  <c r="B6" i="4"/>
  <c r="D5" i="4"/>
  <c r="C5" i="4"/>
  <c r="B5" i="4"/>
  <c r="A1" i="4"/>
  <c r="J36" i="1"/>
  <c r="H36" i="1"/>
  <c r="G36" i="1"/>
  <c r="F36" i="1"/>
  <c r="E36" i="1"/>
  <c r="D36" i="1"/>
  <c r="C36" i="1"/>
  <c r="J35" i="1"/>
  <c r="H35" i="1"/>
  <c r="G35" i="1"/>
  <c r="F35" i="1"/>
  <c r="E35" i="1"/>
  <c r="D35" i="1"/>
  <c r="C35" i="1"/>
  <c r="J34" i="1"/>
  <c r="H34" i="1"/>
  <c r="G34" i="1"/>
  <c r="F34" i="1"/>
  <c r="I34" i="1" s="1"/>
  <c r="E34" i="1"/>
  <c r="D34" i="1"/>
  <c r="C34" i="1"/>
  <c r="J33" i="1"/>
  <c r="H33" i="1"/>
  <c r="G33" i="1"/>
  <c r="F33" i="1"/>
  <c r="I33" i="1" s="1"/>
  <c r="E33" i="1"/>
  <c r="D33" i="1"/>
  <c r="C33" i="1"/>
  <c r="J32" i="1"/>
  <c r="H32" i="1"/>
  <c r="G32" i="1"/>
  <c r="F32" i="1"/>
  <c r="E32" i="1"/>
  <c r="D32" i="1"/>
  <c r="C32" i="1"/>
  <c r="J31" i="1"/>
  <c r="H31" i="1"/>
  <c r="G31" i="1"/>
  <c r="F31" i="1"/>
  <c r="E31" i="1"/>
  <c r="D31" i="1"/>
  <c r="C31" i="1"/>
  <c r="J30" i="1"/>
  <c r="H30" i="1"/>
  <c r="G30" i="1"/>
  <c r="F30" i="1"/>
  <c r="E30" i="1"/>
  <c r="D30" i="1"/>
  <c r="C30" i="1"/>
  <c r="J29" i="1"/>
  <c r="H29" i="1"/>
  <c r="G29" i="1"/>
  <c r="F29" i="1"/>
  <c r="I29" i="1" s="1"/>
  <c r="E29" i="1"/>
  <c r="D29" i="1"/>
  <c r="C29" i="1"/>
  <c r="J28" i="1"/>
  <c r="H28" i="1"/>
  <c r="G28" i="1"/>
  <c r="F28" i="1"/>
  <c r="E28" i="1"/>
  <c r="D28" i="1"/>
  <c r="C28" i="1"/>
  <c r="J27" i="1"/>
  <c r="H27" i="1"/>
  <c r="G27" i="1"/>
  <c r="F27" i="1"/>
  <c r="E27" i="1"/>
  <c r="D27" i="1"/>
  <c r="C27" i="1"/>
  <c r="J26" i="1"/>
  <c r="H26" i="1"/>
  <c r="G26" i="1"/>
  <c r="F26" i="1"/>
  <c r="E26" i="1"/>
  <c r="D26" i="1"/>
  <c r="C26" i="1"/>
  <c r="J25" i="1"/>
  <c r="H25" i="1"/>
  <c r="G25" i="1"/>
  <c r="F25" i="1"/>
  <c r="I25" i="1" s="1"/>
  <c r="E25" i="1"/>
  <c r="D25" i="1"/>
  <c r="C25" i="1"/>
  <c r="J24" i="1"/>
  <c r="H24" i="1"/>
  <c r="G24" i="1"/>
  <c r="F24" i="1"/>
  <c r="I24" i="1" s="1"/>
  <c r="E24" i="1"/>
  <c r="D24" i="1"/>
  <c r="C24" i="1"/>
  <c r="J23" i="1"/>
  <c r="H23" i="1"/>
  <c r="G23" i="1"/>
  <c r="F23" i="1"/>
  <c r="E23" i="1"/>
  <c r="D23" i="1"/>
  <c r="C23" i="1"/>
  <c r="J22" i="1"/>
  <c r="H22" i="1"/>
  <c r="G22" i="1"/>
  <c r="F22" i="1"/>
  <c r="E22" i="1"/>
  <c r="D22" i="1"/>
  <c r="C22" i="1"/>
  <c r="J21" i="1"/>
  <c r="H21" i="1"/>
  <c r="G21" i="1"/>
  <c r="F21" i="1"/>
  <c r="I21" i="1" s="1"/>
  <c r="E21" i="1"/>
  <c r="D21" i="1"/>
  <c r="C21" i="1"/>
  <c r="J20" i="1"/>
  <c r="H20" i="1"/>
  <c r="G20" i="1"/>
  <c r="F20" i="1"/>
  <c r="I20" i="1" s="1"/>
  <c r="E20" i="1"/>
  <c r="D20" i="1"/>
  <c r="C20" i="1"/>
  <c r="J19" i="1"/>
  <c r="H19" i="1"/>
  <c r="G19" i="1"/>
  <c r="F19" i="1"/>
  <c r="E19" i="1"/>
  <c r="D19" i="1"/>
  <c r="C19" i="1"/>
  <c r="J18" i="1"/>
  <c r="H18" i="1"/>
  <c r="G18" i="1"/>
  <c r="F18" i="1"/>
  <c r="E18" i="1"/>
  <c r="D18" i="1"/>
  <c r="C18" i="1"/>
  <c r="J17" i="1"/>
  <c r="H17" i="1"/>
  <c r="G17" i="1"/>
  <c r="F17" i="1"/>
  <c r="I17" i="1" s="1"/>
  <c r="E17" i="1"/>
  <c r="D17" i="1"/>
  <c r="C17" i="1"/>
  <c r="J16" i="1"/>
  <c r="H16" i="1"/>
  <c r="G16" i="1"/>
  <c r="F16" i="1"/>
  <c r="I16" i="1" s="1"/>
  <c r="E16" i="1"/>
  <c r="D16" i="1"/>
  <c r="C16" i="1"/>
  <c r="J15" i="1"/>
  <c r="H15" i="1"/>
  <c r="G15" i="1"/>
  <c r="F15" i="1"/>
  <c r="E15" i="1"/>
  <c r="D15" i="1"/>
  <c r="C15" i="1"/>
  <c r="J14" i="1"/>
  <c r="H14" i="1"/>
  <c r="G14" i="1"/>
  <c r="F14" i="1"/>
  <c r="E14" i="1"/>
  <c r="D14" i="1"/>
  <c r="C14" i="1"/>
  <c r="J13" i="1"/>
  <c r="H13" i="1"/>
  <c r="G13" i="1"/>
  <c r="F13" i="1"/>
  <c r="I13" i="1" s="1"/>
  <c r="E13" i="1"/>
  <c r="D13" i="1"/>
  <c r="C13" i="1"/>
  <c r="J12" i="1"/>
  <c r="H12" i="1"/>
  <c r="G12" i="1"/>
  <c r="F12" i="1"/>
  <c r="I12" i="1" s="1"/>
  <c r="E12" i="1"/>
  <c r="D12" i="1"/>
  <c r="C12" i="1"/>
  <c r="J11" i="1"/>
  <c r="H11" i="1"/>
  <c r="G11" i="1"/>
  <c r="F11" i="1"/>
  <c r="E11" i="1"/>
  <c r="D11" i="1"/>
  <c r="C11" i="1"/>
  <c r="J10" i="1"/>
  <c r="H10" i="1"/>
  <c r="G10" i="1"/>
  <c r="F10" i="1"/>
  <c r="E10" i="1"/>
  <c r="D10" i="1"/>
  <c r="C10" i="1"/>
  <c r="J9" i="1"/>
  <c r="H9" i="1"/>
  <c r="G9" i="1"/>
  <c r="F9" i="1"/>
  <c r="I9" i="1" s="1"/>
  <c r="E9" i="1"/>
  <c r="D9" i="1"/>
  <c r="C9" i="1"/>
  <c r="J8" i="1"/>
  <c r="H8" i="1"/>
  <c r="G8" i="1"/>
  <c r="F8" i="1"/>
  <c r="I8" i="1" s="1"/>
  <c r="E8" i="1"/>
  <c r="D8" i="1"/>
  <c r="C8" i="1"/>
  <c r="J7" i="1"/>
  <c r="H7" i="1"/>
  <c r="G7" i="1"/>
  <c r="F7" i="1"/>
  <c r="E7" i="1"/>
  <c r="D7" i="1"/>
  <c r="C7" i="1"/>
  <c r="J6" i="1"/>
  <c r="H6" i="1"/>
  <c r="G6" i="1"/>
  <c r="F6" i="1"/>
  <c r="E6" i="1"/>
  <c r="D6" i="1"/>
  <c r="C6" i="1"/>
  <c r="J5" i="1"/>
  <c r="H5" i="1"/>
  <c r="G5" i="1"/>
  <c r="F5" i="1"/>
  <c r="I5" i="1" s="1"/>
  <c r="E5" i="1"/>
  <c r="D5" i="1"/>
  <c r="C5" i="1"/>
  <c r="A1" i="1"/>
  <c r="D36" i="2"/>
  <c r="C36" i="2"/>
  <c r="B36" i="2"/>
  <c r="D35" i="2"/>
  <c r="C35" i="2"/>
  <c r="B35" i="2"/>
  <c r="D34" i="2"/>
  <c r="C34" i="2"/>
  <c r="B34" i="2"/>
  <c r="D33" i="2"/>
  <c r="C33" i="2"/>
  <c r="B33" i="2"/>
  <c r="D32" i="2"/>
  <c r="C32" i="2"/>
  <c r="B32" i="2"/>
  <c r="D31" i="2"/>
  <c r="C31" i="2"/>
  <c r="B31" i="2"/>
  <c r="D30" i="2"/>
  <c r="C30" i="2"/>
  <c r="B30" i="2"/>
  <c r="D29" i="2"/>
  <c r="C29" i="2"/>
  <c r="B29" i="2"/>
  <c r="D28" i="2"/>
  <c r="C28" i="2"/>
  <c r="B28" i="2"/>
  <c r="D27" i="2"/>
  <c r="C27" i="2"/>
  <c r="B27" i="2"/>
  <c r="D26" i="2"/>
  <c r="C26" i="2"/>
  <c r="B26" i="2"/>
  <c r="D25" i="2"/>
  <c r="C25" i="2"/>
  <c r="B25" i="2"/>
  <c r="D24" i="2"/>
  <c r="C24" i="2"/>
  <c r="B24" i="2"/>
  <c r="D23" i="2"/>
  <c r="C23" i="2"/>
  <c r="B23" i="2"/>
  <c r="D22" i="2"/>
  <c r="C22" i="2"/>
  <c r="B22" i="2"/>
  <c r="D21" i="2"/>
  <c r="C21" i="2"/>
  <c r="B21" i="2"/>
  <c r="D20" i="2"/>
  <c r="C20" i="2"/>
  <c r="B20" i="2"/>
  <c r="D19" i="2"/>
  <c r="C19" i="2"/>
  <c r="B19" i="2"/>
  <c r="D18" i="2"/>
  <c r="C18" i="2"/>
  <c r="B18" i="2"/>
  <c r="D17" i="2"/>
  <c r="C17" i="2"/>
  <c r="B17" i="2"/>
  <c r="D16" i="2"/>
  <c r="C16" i="2"/>
  <c r="B16" i="2"/>
  <c r="D15" i="2"/>
  <c r="C15" i="2"/>
  <c r="B15" i="2"/>
  <c r="D14" i="2"/>
  <c r="C14" i="2"/>
  <c r="B14" i="2"/>
  <c r="D13" i="2"/>
  <c r="C13" i="2"/>
  <c r="B13" i="2"/>
  <c r="D12" i="2"/>
  <c r="C12" i="2"/>
  <c r="B12" i="2"/>
  <c r="D11" i="2"/>
  <c r="C11" i="2"/>
  <c r="B11" i="2"/>
  <c r="D10" i="2"/>
  <c r="C10" i="2"/>
  <c r="B10" i="2"/>
  <c r="D9" i="2"/>
  <c r="C9" i="2"/>
  <c r="B9" i="2"/>
  <c r="D8" i="2"/>
  <c r="C8" i="2"/>
  <c r="B8" i="2"/>
  <c r="D7" i="2"/>
  <c r="C7" i="2"/>
  <c r="B7" i="2"/>
  <c r="D6" i="2"/>
  <c r="C6" i="2"/>
  <c r="B6" i="2"/>
  <c r="D5" i="2"/>
  <c r="C5" i="2"/>
  <c r="B5" i="2"/>
  <c r="A1" i="2"/>
  <c r="D36" i="3"/>
  <c r="C36" i="3"/>
  <c r="B36" i="3"/>
  <c r="D35" i="3"/>
  <c r="C35" i="3"/>
  <c r="B35" i="3"/>
  <c r="D34" i="3"/>
  <c r="C34" i="3"/>
  <c r="B34" i="3"/>
  <c r="D33" i="3"/>
  <c r="C33" i="3"/>
  <c r="B33" i="3"/>
  <c r="D32" i="3"/>
  <c r="C32" i="3"/>
  <c r="B32" i="3"/>
  <c r="D31" i="3"/>
  <c r="C31" i="3"/>
  <c r="B31" i="3"/>
  <c r="D30" i="3"/>
  <c r="C30" i="3"/>
  <c r="B30" i="3"/>
  <c r="D29" i="3"/>
  <c r="C29" i="3"/>
  <c r="B29" i="3"/>
  <c r="D28" i="3"/>
  <c r="C28" i="3"/>
  <c r="B28" i="3"/>
  <c r="D27" i="3"/>
  <c r="C27" i="3"/>
  <c r="B27" i="3"/>
  <c r="D26" i="3"/>
  <c r="C26" i="3"/>
  <c r="B26" i="3"/>
  <c r="D25" i="3"/>
  <c r="C25" i="3"/>
  <c r="B25" i="3"/>
  <c r="D24" i="3"/>
  <c r="C24" i="3"/>
  <c r="B24" i="3"/>
  <c r="D23" i="3"/>
  <c r="C23" i="3"/>
  <c r="B23" i="3"/>
  <c r="D22" i="3"/>
  <c r="C22" i="3"/>
  <c r="B22" i="3"/>
  <c r="D21" i="3"/>
  <c r="C21" i="3"/>
  <c r="B21" i="3"/>
  <c r="D20" i="3"/>
  <c r="C20" i="3"/>
  <c r="B20" i="3"/>
  <c r="D19" i="3"/>
  <c r="C19" i="3"/>
  <c r="B19" i="3"/>
  <c r="D18" i="3"/>
  <c r="C18" i="3"/>
  <c r="B18" i="3"/>
  <c r="D17" i="3"/>
  <c r="C17" i="3"/>
  <c r="B17" i="3"/>
  <c r="D16" i="3"/>
  <c r="C16" i="3"/>
  <c r="B16" i="3"/>
  <c r="D15" i="3"/>
  <c r="C15" i="3"/>
  <c r="B15" i="3"/>
  <c r="D14" i="3"/>
  <c r="C14" i="3"/>
  <c r="B14" i="3"/>
  <c r="D13" i="3"/>
  <c r="C13" i="3"/>
  <c r="B13" i="3"/>
  <c r="D12" i="3"/>
  <c r="C12" i="3"/>
  <c r="B12" i="3"/>
  <c r="D11" i="3"/>
  <c r="C11" i="3"/>
  <c r="B11" i="3"/>
  <c r="D10" i="3"/>
  <c r="C10" i="3"/>
  <c r="B10" i="3"/>
  <c r="D9" i="3"/>
  <c r="C9" i="3"/>
  <c r="B9" i="3"/>
  <c r="D8" i="3"/>
  <c r="C8" i="3"/>
  <c r="B8" i="3"/>
  <c r="D7" i="3"/>
  <c r="C7" i="3"/>
  <c r="B7" i="3"/>
  <c r="D6" i="3"/>
  <c r="C6" i="3"/>
  <c r="B6" i="3"/>
  <c r="D5" i="3"/>
  <c r="C5" i="3"/>
  <c r="B5" i="3"/>
  <c r="A1" i="3"/>
  <c r="I6" i="1" l="1"/>
  <c r="I10" i="1"/>
  <c r="I14" i="1"/>
  <c r="I18" i="1"/>
  <c r="I22" i="1"/>
  <c r="I26" i="1"/>
  <c r="I30" i="1"/>
  <c r="I7" i="5"/>
  <c r="I11" i="5"/>
  <c r="I15" i="5"/>
  <c r="I19" i="5"/>
  <c r="I23" i="5"/>
  <c r="I27" i="5"/>
  <c r="I31" i="5"/>
  <c r="I35" i="5"/>
  <c r="I39" i="5"/>
  <c r="I8" i="9"/>
  <c r="I12" i="9"/>
  <c r="I16" i="9"/>
  <c r="I20" i="9"/>
  <c r="I24" i="9"/>
  <c r="I28" i="9"/>
  <c r="I32" i="9"/>
  <c r="I36" i="9"/>
  <c r="I40" i="9"/>
  <c r="I44" i="9"/>
  <c r="I48" i="9"/>
  <c r="I52" i="9"/>
  <c r="I64" i="9"/>
  <c r="I6" i="5"/>
  <c r="I10" i="5"/>
  <c r="I14" i="5"/>
  <c r="I18" i="5"/>
  <c r="I46" i="5"/>
  <c r="I50" i="5"/>
  <c r="I7" i="9"/>
  <c r="I11" i="9"/>
  <c r="I15" i="9"/>
  <c r="I19" i="9"/>
  <c r="I23" i="9"/>
  <c r="I27" i="9"/>
  <c r="I31" i="9"/>
  <c r="I35" i="9"/>
  <c r="I28" i="1"/>
  <c r="I32" i="1"/>
  <c r="I36" i="1"/>
  <c r="I5" i="5"/>
  <c r="I9" i="5"/>
  <c r="I13" i="5"/>
  <c r="I37" i="5"/>
  <c r="I41" i="5"/>
  <c r="I45" i="5"/>
  <c r="I49" i="5"/>
  <c r="I26" i="9"/>
  <c r="I42" i="9"/>
  <c r="I46" i="9"/>
  <c r="I54" i="9"/>
  <c r="I58" i="9"/>
  <c r="I62" i="9"/>
  <c r="I7" i="1"/>
  <c r="I11" i="1"/>
  <c r="I15" i="1"/>
  <c r="I19" i="1"/>
  <c r="I23" i="1"/>
  <c r="I27" i="1"/>
  <c r="I31" i="1"/>
  <c r="I35" i="1"/>
  <c r="I20" i="5"/>
  <c r="I24" i="5"/>
  <c r="I28" i="5"/>
  <c r="I32" i="5"/>
  <c r="I36" i="5"/>
  <c r="I40" i="5"/>
  <c r="I44" i="5"/>
  <c r="I48" i="5"/>
  <c r="I52" i="5"/>
  <c r="I9" i="9"/>
  <c r="I49" i="9"/>
  <c r="I57" i="9"/>
  <c r="I61" i="9"/>
</calcChain>
</file>

<file path=xl/sharedStrings.xml><?xml version="1.0" encoding="utf-8"?>
<sst xmlns="http://schemas.openxmlformats.org/spreadsheetml/2006/main" count="409" uniqueCount="300">
  <si>
    <t>CLASSEMENT VITESSE POUSSINS</t>
  </si>
  <si>
    <t>N°</t>
  </si>
  <si>
    <t>Nom</t>
  </si>
  <si>
    <t>Prénom</t>
  </si>
  <si>
    <t>Club</t>
  </si>
  <si>
    <t>Temps</t>
  </si>
  <si>
    <t>Place</t>
  </si>
  <si>
    <t>CLASSEMENT ADRESSE POUSSINS</t>
  </si>
  <si>
    <t>CLASSEMENT ROUTE POUSSINS</t>
  </si>
  <si>
    <t>GENERAL POUSSINS</t>
  </si>
  <si>
    <t>Vit.</t>
  </si>
  <si>
    <t>Adr.</t>
  </si>
  <si>
    <t>Route</t>
  </si>
  <si>
    <t>Total</t>
  </si>
  <si>
    <t>Fille</t>
  </si>
  <si>
    <t>CLASSEMENT ADRESSE PUPILLES</t>
  </si>
  <si>
    <t>CLASSEMENT VITESSE PUPILLES</t>
  </si>
  <si>
    <t>CLASSEMENT ROUTE PUPILLES</t>
  </si>
  <si>
    <t>GENERAL PUPILLES</t>
  </si>
  <si>
    <t>CLASSEMENT ADRESSE BENJAMINS</t>
  </si>
  <si>
    <t>CLASSEMENT VITESSE BENJAMINS</t>
  </si>
  <si>
    <t>CLASSEMENT ROUTE BENJAMINS</t>
  </si>
  <si>
    <t>GENERAL BENJAMINS</t>
  </si>
  <si>
    <t>GENERAL CLUBS</t>
  </si>
  <si>
    <t>ADRESSE</t>
  </si>
  <si>
    <t>VITESSE</t>
  </si>
  <si>
    <t>ROUTE</t>
  </si>
  <si>
    <t>1er PO</t>
  </si>
  <si>
    <t>1er PU</t>
  </si>
  <si>
    <t>1er BE</t>
  </si>
  <si>
    <t>2ème 
PO-PU-BE</t>
  </si>
  <si>
    <t>00,08"76</t>
  </si>
  <si>
    <t>00,09"07</t>
  </si>
  <si>
    <t>00,09"28</t>
  </si>
  <si>
    <t>00,09"65</t>
  </si>
  <si>
    <t>00,09"66</t>
  </si>
  <si>
    <t>00,09"97</t>
  </si>
  <si>
    <t>00,10"22</t>
  </si>
  <si>
    <t>00,10"24</t>
  </si>
  <si>
    <t>00,10"26</t>
  </si>
  <si>
    <t>00,10"35</t>
  </si>
  <si>
    <t>00,10"45</t>
  </si>
  <si>
    <t>00,10"62</t>
  </si>
  <si>
    <t>00,10"73</t>
  </si>
  <si>
    <t>00,11"00</t>
  </si>
  <si>
    <t>00,11"09</t>
  </si>
  <si>
    <t>00,11"21</t>
  </si>
  <si>
    <t>00,11"26</t>
  </si>
  <si>
    <t>00,11"35</t>
  </si>
  <si>
    <t>00,11"39</t>
  </si>
  <si>
    <t>00,11"42</t>
  </si>
  <si>
    <t>00,11"51</t>
  </si>
  <si>
    <t>00,11"77</t>
  </si>
  <si>
    <t>00,11"90</t>
  </si>
  <si>
    <t>00,12"14</t>
  </si>
  <si>
    <t>00,12"40</t>
  </si>
  <si>
    <t>00,12"43</t>
  </si>
  <si>
    <t>00,12"48</t>
  </si>
  <si>
    <t>00,12"50</t>
  </si>
  <si>
    <t>00,12"56</t>
  </si>
  <si>
    <t>00,12"62</t>
  </si>
  <si>
    <t>00,13"69</t>
  </si>
  <si>
    <t>00,14"23</t>
  </si>
  <si>
    <t>01,17"61</t>
  </si>
  <si>
    <t>01,17"88</t>
  </si>
  <si>
    <t>01,23"75</t>
  </si>
  <si>
    <t>01,27"36</t>
  </si>
  <si>
    <t>01,29"06</t>
  </si>
  <si>
    <t>01,29"28</t>
  </si>
  <si>
    <t>01,34"35</t>
  </si>
  <si>
    <t>01,34"60</t>
  </si>
  <si>
    <t>01,38"23</t>
  </si>
  <si>
    <t>01,50"08</t>
  </si>
  <si>
    <t>01,50"15</t>
  </si>
  <si>
    <t>01,53"45</t>
  </si>
  <si>
    <t>01,55"86</t>
  </si>
  <si>
    <t>01,56"12</t>
  </si>
  <si>
    <t>01,59"00</t>
  </si>
  <si>
    <t>02,02"11</t>
  </si>
  <si>
    <t>02,06"60</t>
  </si>
  <si>
    <t>02,07"17</t>
  </si>
  <si>
    <t>02,07"28</t>
  </si>
  <si>
    <t>02,12"13</t>
  </si>
  <si>
    <t>02,12"89</t>
  </si>
  <si>
    <t>02,14"55</t>
  </si>
  <si>
    <t>02,16"40</t>
  </si>
  <si>
    <t>02,18"53</t>
  </si>
  <si>
    <t>02,19"50</t>
  </si>
  <si>
    <t>02,26"45</t>
  </si>
  <si>
    <t>02,47"40</t>
  </si>
  <si>
    <t>02,49"60</t>
  </si>
  <si>
    <t>02,58"40</t>
  </si>
  <si>
    <t>03,05"95</t>
  </si>
  <si>
    <t>03,19"66</t>
  </si>
  <si>
    <t>03,23"10</t>
  </si>
  <si>
    <t>00,08"17</t>
  </si>
  <si>
    <t>00,08"38</t>
  </si>
  <si>
    <t>00,08"50</t>
  </si>
  <si>
    <t>00,08"70</t>
  </si>
  <si>
    <t>00,08"78</t>
  </si>
  <si>
    <t>00,08"81</t>
  </si>
  <si>
    <t>00,08"93</t>
  </si>
  <si>
    <t>00,09"01</t>
  </si>
  <si>
    <t>00,09"32</t>
  </si>
  <si>
    <t>00,09"34</t>
  </si>
  <si>
    <t>00,09"36</t>
  </si>
  <si>
    <t>00,09"38</t>
  </si>
  <si>
    <t>00,09"46</t>
  </si>
  <si>
    <t>00,09"53</t>
  </si>
  <si>
    <t>00,09"56</t>
  </si>
  <si>
    <t>00,09"57</t>
  </si>
  <si>
    <t>00,09"67</t>
  </si>
  <si>
    <t>00,09"76</t>
  </si>
  <si>
    <t>00,09"81</t>
  </si>
  <si>
    <t>00,09"95</t>
  </si>
  <si>
    <t>00,10"08</t>
  </si>
  <si>
    <t>00,10"16</t>
  </si>
  <si>
    <t>00,10"25</t>
  </si>
  <si>
    <t>00,10"37</t>
  </si>
  <si>
    <t>00,10"66</t>
  </si>
  <si>
    <t>00,10"67</t>
  </si>
  <si>
    <t>00,10"68</t>
  </si>
  <si>
    <t>00,10"69</t>
  </si>
  <si>
    <t>00,10"70</t>
  </si>
  <si>
    <t>00,10"83</t>
  </si>
  <si>
    <t>00,10"86</t>
  </si>
  <si>
    <t>00,10"90</t>
  </si>
  <si>
    <t>00,11"24</t>
  </si>
  <si>
    <t>00,11"33</t>
  </si>
  <si>
    <t>00,11"34</t>
  </si>
  <si>
    <t>00,11"37</t>
  </si>
  <si>
    <t>00,11"67</t>
  </si>
  <si>
    <t>00,11"81</t>
  </si>
  <si>
    <t>00,11"94</t>
  </si>
  <si>
    <t>00,12"01</t>
  </si>
  <si>
    <t>00,12"25</t>
  </si>
  <si>
    <t>00,12"87</t>
  </si>
  <si>
    <t>00,13"59</t>
  </si>
  <si>
    <t>00,51"00</t>
  </si>
  <si>
    <t>00,58"46</t>
  </si>
  <si>
    <t>00,59"00</t>
  </si>
  <si>
    <t>01,05"00</t>
  </si>
  <si>
    <t>01,09"75</t>
  </si>
  <si>
    <t>01,10"47</t>
  </si>
  <si>
    <t>01,13"38</t>
  </si>
  <si>
    <t>01,14"00</t>
  </si>
  <si>
    <t>01,16"00</t>
  </si>
  <si>
    <t>01,19"00</t>
  </si>
  <si>
    <t>01,22"94</t>
  </si>
  <si>
    <t>01,33"26</t>
  </si>
  <si>
    <t>01,45"20</t>
  </si>
  <si>
    <t>01,45"32</t>
  </si>
  <si>
    <t>01,48"00</t>
  </si>
  <si>
    <t>01,59"44</t>
  </si>
  <si>
    <t>02,02"00</t>
  </si>
  <si>
    <t>02,08"59</t>
  </si>
  <si>
    <t>02,24"00</t>
  </si>
  <si>
    <t>02,30"72</t>
  </si>
  <si>
    <t>02,31"02</t>
  </si>
  <si>
    <t>02,45"00</t>
  </si>
  <si>
    <t>02,46"00</t>
  </si>
  <si>
    <t>02,47"00</t>
  </si>
  <si>
    <t>02,54"34</t>
  </si>
  <si>
    <t>02,55"00</t>
  </si>
  <si>
    <t>03,00"00</t>
  </si>
  <si>
    <t>03,01"29</t>
  </si>
  <si>
    <t>03,03"00</t>
  </si>
  <si>
    <t>03,07"84</t>
  </si>
  <si>
    <t>03,10"06</t>
  </si>
  <si>
    <t>03,10"24</t>
  </si>
  <si>
    <t>03,19"00</t>
  </si>
  <si>
    <t>03,21"00</t>
  </si>
  <si>
    <t>03,28"84</t>
  </si>
  <si>
    <t>03,33"34</t>
  </si>
  <si>
    <t>03,44"00</t>
  </si>
  <si>
    <t>03,50"00</t>
  </si>
  <si>
    <t>04,00"00</t>
  </si>
  <si>
    <t>04,02"00</t>
  </si>
  <si>
    <t>04,05"00</t>
  </si>
  <si>
    <t>04,10"62</t>
  </si>
  <si>
    <t>04,20"60</t>
  </si>
  <si>
    <t>00,09"00</t>
  </si>
  <si>
    <t>00,09"50</t>
  </si>
  <si>
    <t>00,09"72</t>
  </si>
  <si>
    <t>00,09"93</t>
  </si>
  <si>
    <t>00,09"96</t>
  </si>
  <si>
    <t>00,09"98</t>
  </si>
  <si>
    <t>00,10"00</t>
  </si>
  <si>
    <t>00,10"13</t>
  </si>
  <si>
    <t>00,10"18</t>
  </si>
  <si>
    <t>00,10"23</t>
  </si>
  <si>
    <t>00,10"28</t>
  </si>
  <si>
    <t>00,10"31</t>
  </si>
  <si>
    <t>00,10"36</t>
  </si>
  <si>
    <t>00,10"40</t>
  </si>
  <si>
    <t>00,10"41</t>
  </si>
  <si>
    <t>00,10"44</t>
  </si>
  <si>
    <t>00,10"49</t>
  </si>
  <si>
    <t>00,10"50</t>
  </si>
  <si>
    <t>00,10"51</t>
  </si>
  <si>
    <t>00,10"56</t>
  </si>
  <si>
    <t>00,10"59</t>
  </si>
  <si>
    <t>00,10"61</t>
  </si>
  <si>
    <t>00,10"65</t>
  </si>
  <si>
    <t>00,10"72</t>
  </si>
  <si>
    <t>00,10"75</t>
  </si>
  <si>
    <t>00,10"77</t>
  </si>
  <si>
    <t>00,10"85</t>
  </si>
  <si>
    <t>00,10"91</t>
  </si>
  <si>
    <t>00,11"05</t>
  </si>
  <si>
    <t>00,11"06</t>
  </si>
  <si>
    <t>00,11"07</t>
  </si>
  <si>
    <t>00,11"13</t>
  </si>
  <si>
    <t>00,11"30</t>
  </si>
  <si>
    <t>00,11"32</t>
  </si>
  <si>
    <t>00,11"41</t>
  </si>
  <si>
    <t>00,11"56</t>
  </si>
  <si>
    <t>00,11"85</t>
  </si>
  <si>
    <t>00,11"86</t>
  </si>
  <si>
    <t>00,11"96</t>
  </si>
  <si>
    <t>00,12"11</t>
  </si>
  <si>
    <t>00,12"66</t>
  </si>
  <si>
    <t>00,12"68</t>
  </si>
  <si>
    <t>00,13"32</t>
  </si>
  <si>
    <t>00,13"51</t>
  </si>
  <si>
    <t>00,24"62</t>
  </si>
  <si>
    <t>01,15"57</t>
  </si>
  <si>
    <t>01,19"17</t>
  </si>
  <si>
    <t>01,20"28</t>
  </si>
  <si>
    <t>01,21"64</t>
  </si>
  <si>
    <t>01,23"07</t>
  </si>
  <si>
    <t>01,25"77</t>
  </si>
  <si>
    <t>01,28"04</t>
  </si>
  <si>
    <t>01,29"21</t>
  </si>
  <si>
    <t>01,34"00</t>
  </si>
  <si>
    <t>01,35"68</t>
  </si>
  <si>
    <t>01,37"19</t>
  </si>
  <si>
    <t>01,38"61</t>
  </si>
  <si>
    <t>01,40"79</t>
  </si>
  <si>
    <t>01,44"83</t>
  </si>
  <si>
    <t>01,45"92</t>
  </si>
  <si>
    <t>01,45"98</t>
  </si>
  <si>
    <t>01,47"26</t>
  </si>
  <si>
    <t>01,47"98</t>
  </si>
  <si>
    <t>01,48"89</t>
  </si>
  <si>
    <t>01,49"06</t>
  </si>
  <si>
    <t>02,04"92</t>
  </si>
  <si>
    <t>02,05"00</t>
  </si>
  <si>
    <t>02,10"00</t>
  </si>
  <si>
    <t>02,10"40</t>
  </si>
  <si>
    <t>02,10"65</t>
  </si>
  <si>
    <t>02,12"34</t>
  </si>
  <si>
    <t>02,12"46</t>
  </si>
  <si>
    <t>02,12"77</t>
  </si>
  <si>
    <t>02,16"77</t>
  </si>
  <si>
    <t>02,18"37</t>
  </si>
  <si>
    <t>02,19"93</t>
  </si>
  <si>
    <t>02,22"20</t>
  </si>
  <si>
    <t>02,25"20</t>
  </si>
  <si>
    <t>02,28"55</t>
  </si>
  <si>
    <t>02,29"66</t>
  </si>
  <si>
    <t>02,31"15</t>
  </si>
  <si>
    <t>02,31"56</t>
  </si>
  <si>
    <t>02,35"04</t>
  </si>
  <si>
    <t>02,37"94</t>
  </si>
  <si>
    <t>02,40"26</t>
  </si>
  <si>
    <t>02,42"03</t>
  </si>
  <si>
    <t>03,03"92</t>
  </si>
  <si>
    <t>03,05"68</t>
  </si>
  <si>
    <t>03,11"98</t>
  </si>
  <si>
    <t>03,36"40</t>
  </si>
  <si>
    <t>03,37"82</t>
  </si>
  <si>
    <t>03,40"47</t>
  </si>
  <si>
    <t>03,54"15</t>
  </si>
  <si>
    <t>04,15"14</t>
  </si>
  <si>
    <t>04,22"10</t>
  </si>
  <si>
    <t>04,27"63</t>
  </si>
  <si>
    <t>04,32"22</t>
  </si>
  <si>
    <t>04,35"49</t>
  </si>
  <si>
    <t>04,48"55</t>
  </si>
  <si>
    <t>05,05"63</t>
  </si>
  <si>
    <t>05,08"58</t>
  </si>
  <si>
    <t>05,42"39</t>
  </si>
  <si>
    <t>06,16"62</t>
  </si>
  <si>
    <t>06,47"65</t>
  </si>
  <si>
    <t>O C C CESSON-SEVIGNE</t>
  </si>
  <si>
    <t>C.C. VITREEN</t>
  </si>
  <si>
    <t>E C PAYS DE GUICHEN</t>
  </si>
  <si>
    <t>C.O.C.FOUGERES</t>
  </si>
  <si>
    <t>C C LIFFRE</t>
  </si>
  <si>
    <t>G.O.FOUGERES</t>
  </si>
  <si>
    <t>REDON O C</t>
  </si>
  <si>
    <t>V.C.PLELAN</t>
  </si>
  <si>
    <t>V C ST-MALO</t>
  </si>
  <si>
    <t>TED DIT AUTISME</t>
  </si>
  <si>
    <t>V C MEVENNAIS</t>
  </si>
  <si>
    <t>V C LAILLE</t>
  </si>
  <si>
    <t>Non Complet</t>
  </si>
  <si>
    <t>U S CHATEAUGIRON</t>
  </si>
  <si>
    <t>FOUGERES - 1er MAI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</si>
</sst>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h\,mm\&quot;ss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8"/>
      <color theme="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b/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3" fillId="0" borderId="7" xfId="0" applyFont="1" applyFill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0" borderId="9" xfId="0" applyFont="1" applyFill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/>
    </xf>
    <xf numFmtId="164" fontId="0" fillId="0" borderId="13" xfId="0" applyNumberFormat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164" fontId="0" fillId="0" borderId="15" xfId="0" applyNumberFormat="1" applyBorder="1" applyAlignment="1" applyProtection="1">
      <alignment horizontal="center" vertical="center"/>
      <protection locked="0"/>
    </xf>
    <xf numFmtId="0" fontId="0" fillId="0" borderId="16" xfId="0" applyBorder="1" applyAlignment="1">
      <alignment horizontal="center" vertical="center"/>
    </xf>
    <xf numFmtId="0" fontId="3" fillId="0" borderId="11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/>
      <protection locked="0"/>
    </xf>
    <xf numFmtId="0" fontId="3" fillId="0" borderId="13" xfId="0" applyFont="1" applyFill="1" applyBorder="1" applyAlignment="1" applyProtection="1">
      <alignment horizontal="center"/>
      <protection locked="0"/>
    </xf>
    <xf numFmtId="0" fontId="3" fillId="0" borderId="16" xfId="0" applyFont="1" applyBorder="1" applyAlignment="1" applyProtection="1">
      <alignment horizontal="center"/>
      <protection locked="0"/>
    </xf>
    <xf numFmtId="0" fontId="0" fillId="0" borderId="16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0" fillId="4" borderId="24" xfId="0" applyNumberFormat="1" applyFont="1" applyFill="1" applyBorder="1" applyAlignment="1">
      <alignment horizontal="center" vertical="center"/>
    </xf>
    <xf numFmtId="0" fontId="0" fillId="4" borderId="25" xfId="0" applyNumberFormat="1" applyFont="1" applyFill="1" applyBorder="1" applyAlignment="1">
      <alignment horizontal="center" vertical="center"/>
    </xf>
    <xf numFmtId="1" fontId="5" fillId="4" borderId="26" xfId="0" applyNumberFormat="1" applyFont="1" applyFill="1" applyBorder="1" applyAlignment="1">
      <alignment horizontal="center" vertical="center"/>
    </xf>
    <xf numFmtId="0" fontId="0" fillId="0" borderId="21" xfId="0" applyNumberFormat="1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4" borderId="28" xfId="0" applyFont="1" applyFill="1" applyBorder="1" applyAlignment="1">
      <alignment horizontal="left" vertical="center"/>
    </xf>
    <xf numFmtId="0" fontId="5" fillId="4" borderId="29" xfId="0" applyFont="1" applyFill="1" applyBorder="1" applyAlignment="1">
      <alignment horizontal="left" vertical="center"/>
    </xf>
    <xf numFmtId="0" fontId="5" fillId="4" borderId="29" xfId="0" applyFont="1" applyFill="1" applyBorder="1" applyAlignment="1">
      <alignment horizontal="center" vertical="center"/>
    </xf>
    <xf numFmtId="0" fontId="0" fillId="4" borderId="29" xfId="0" applyNumberFormat="1" applyFont="1" applyFill="1" applyBorder="1" applyAlignment="1">
      <alignment horizontal="center" vertical="center"/>
    </xf>
    <xf numFmtId="0" fontId="0" fillId="4" borderId="30" xfId="0" applyNumberFormat="1" applyFont="1" applyFill="1" applyBorder="1" applyAlignment="1">
      <alignment horizontal="center" vertical="center"/>
    </xf>
    <xf numFmtId="1" fontId="5" fillId="4" borderId="31" xfId="0" applyNumberFormat="1" applyFont="1" applyFill="1" applyBorder="1" applyAlignment="1">
      <alignment horizontal="center" vertical="center"/>
    </xf>
    <xf numFmtId="0" fontId="0" fillId="0" borderId="27" xfId="0" applyNumberFormat="1" applyBorder="1" applyAlignment="1">
      <alignment horizontal="center"/>
    </xf>
    <xf numFmtId="0" fontId="5" fillId="3" borderId="28" xfId="0" applyFont="1" applyFill="1" applyBorder="1" applyAlignment="1">
      <alignment horizontal="left" vertical="center"/>
    </xf>
    <xf numFmtId="0" fontId="5" fillId="3" borderId="29" xfId="0" applyFont="1" applyFill="1" applyBorder="1" applyAlignment="1">
      <alignment horizontal="left" vertical="center"/>
    </xf>
    <xf numFmtId="0" fontId="5" fillId="3" borderId="29" xfId="0" applyFont="1" applyFill="1" applyBorder="1" applyAlignment="1">
      <alignment horizontal="center" vertical="center"/>
    </xf>
    <xf numFmtId="0" fontId="0" fillId="0" borderId="14" xfId="0" applyFill="1" applyBorder="1" applyAlignment="1" applyProtection="1">
      <alignment horizontal="center" vertical="center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164" fontId="0" fillId="0" borderId="33" xfId="0" applyNumberFormat="1" applyBorder="1" applyAlignment="1" applyProtection="1">
      <alignment horizontal="center" vertical="center"/>
      <protection locked="0"/>
    </xf>
    <xf numFmtId="0" fontId="0" fillId="0" borderId="32" xfId="0" applyFill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/>
    </xf>
    <xf numFmtId="0" fontId="3" fillId="0" borderId="34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left" vertical="center"/>
    </xf>
    <xf numFmtId="0" fontId="5" fillId="3" borderId="35" xfId="0" applyFont="1" applyFill="1" applyBorder="1" applyAlignment="1">
      <alignment horizontal="center" vertical="center"/>
    </xf>
    <xf numFmtId="0" fontId="5" fillId="4" borderId="35" xfId="0" applyNumberFormat="1" applyFont="1" applyFill="1" applyBorder="1" applyAlignment="1">
      <alignment horizontal="center" vertical="center"/>
    </xf>
    <xf numFmtId="0" fontId="0" fillId="4" borderId="35" xfId="0" applyNumberFormat="1" applyFont="1" applyFill="1" applyBorder="1" applyAlignment="1">
      <alignment horizontal="center" vertical="center"/>
    </xf>
    <xf numFmtId="0" fontId="0" fillId="4" borderId="36" xfId="0" applyNumberFormat="1" applyFont="1" applyFill="1" applyBorder="1" applyAlignment="1">
      <alignment horizontal="center" vertical="center"/>
    </xf>
    <xf numFmtId="1" fontId="5" fillId="4" borderId="21" xfId="0" applyNumberFormat="1" applyFont="1" applyFill="1" applyBorder="1" applyAlignment="1">
      <alignment horizontal="center" vertical="center"/>
    </xf>
    <xf numFmtId="1" fontId="5" fillId="4" borderId="27" xfId="0" applyNumberFormat="1" applyFont="1" applyFill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 wrapText="1"/>
    </xf>
    <xf numFmtId="0" fontId="5" fillId="4" borderId="29" xfId="0" applyNumberFormat="1" applyFont="1" applyFill="1" applyBorder="1" applyAlignment="1">
      <alignment horizontal="center" vertical="center"/>
    </xf>
    <xf numFmtId="1" fontId="5" fillId="4" borderId="38" xfId="0" applyNumberFormat="1" applyFont="1" applyFill="1" applyBorder="1" applyAlignment="1">
      <alignment horizontal="center" vertical="center"/>
    </xf>
    <xf numFmtId="1" fontId="5" fillId="4" borderId="39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29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42" xfId="0" applyFont="1" applyBorder="1" applyAlignment="1">
      <alignment horizontal="center"/>
    </xf>
    <xf numFmtId="0" fontId="9" fillId="0" borderId="29" xfId="0" applyFont="1" applyBorder="1" applyAlignment="1">
      <alignment horizontal="center"/>
    </xf>
    <xf numFmtId="0" fontId="0" fillId="0" borderId="43" xfId="0" applyFont="1" applyBorder="1" applyAlignment="1">
      <alignment horizontal="center"/>
    </xf>
    <xf numFmtId="0" fontId="3" fillId="0" borderId="43" xfId="0" applyFont="1" applyBorder="1" applyAlignment="1">
      <alignment horizontal="center"/>
    </xf>
    <xf numFmtId="0" fontId="10" fillId="0" borderId="0" xfId="0" applyFont="1"/>
    <xf numFmtId="0" fontId="11" fillId="0" borderId="44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0" fillId="3" borderId="0" xfId="0" applyFont="1" applyFill="1" applyBorder="1" applyAlignment="1"/>
    <xf numFmtId="0" fontId="2" fillId="3" borderId="0" xfId="0" applyFont="1" applyFill="1" applyBorder="1" applyAlignment="1"/>
    <xf numFmtId="0" fontId="3" fillId="0" borderId="45" xfId="0" applyFont="1" applyFill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0" fillId="0" borderId="45" xfId="0" applyBorder="1" applyAlignment="1" applyProtection="1">
      <alignment horizontal="center" vertical="center"/>
      <protection locked="0"/>
    </xf>
    <xf numFmtId="0" fontId="0" fillId="0" borderId="0" xfId="0" applyNumberFormat="1" applyBorder="1" applyAlignment="1">
      <alignment horizontal="center" vertical="center"/>
    </xf>
    <xf numFmtId="164" fontId="0" fillId="0" borderId="0" xfId="0" applyNumberFormat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3" borderId="45" xfId="0" applyFont="1" applyFill="1" applyBorder="1" applyAlignment="1"/>
    <xf numFmtId="0" fontId="2" fillId="3" borderId="45" xfId="0" applyFont="1" applyFill="1" applyBorder="1" applyAlignment="1"/>
    <xf numFmtId="0" fontId="0" fillId="0" borderId="46" xfId="0" applyBorder="1" applyAlignment="1">
      <alignment horizontal="center" vertical="center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46" xfId="0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 wrapText="1"/>
    </xf>
    <xf numFmtId="0" fontId="0" fillId="0" borderId="47" xfId="0" applyBorder="1" applyAlignment="1">
      <alignment horizontal="center" vertical="center"/>
    </xf>
    <xf numFmtId="0" fontId="5" fillId="0" borderId="47" xfId="0" applyFont="1" applyFill="1" applyBorder="1" applyAlignment="1">
      <alignment horizontal="center" vertical="center"/>
    </xf>
    <xf numFmtId="0" fontId="5" fillId="3" borderId="47" xfId="0" applyFont="1" applyFill="1" applyBorder="1" applyAlignment="1">
      <alignment horizontal="left" vertical="center"/>
    </xf>
    <xf numFmtId="0" fontId="5" fillId="3" borderId="47" xfId="0" applyFont="1" applyFill="1" applyBorder="1" applyAlignment="1">
      <alignment horizontal="center" vertical="center"/>
    </xf>
    <xf numFmtId="0" fontId="5" fillId="4" borderId="47" xfId="0" applyNumberFormat="1" applyFont="1" applyFill="1" applyBorder="1" applyAlignment="1">
      <alignment horizontal="center" vertical="center"/>
    </xf>
    <xf numFmtId="0" fontId="0" fillId="4" borderId="47" xfId="0" applyNumberFormat="1" applyFont="1" applyFill="1" applyBorder="1" applyAlignment="1">
      <alignment horizontal="center" vertical="center"/>
    </xf>
    <xf numFmtId="1" fontId="5" fillId="4" borderId="47" xfId="0" applyNumberFormat="1" applyFont="1" applyFill="1" applyBorder="1" applyAlignment="1">
      <alignment horizontal="center" vertical="center"/>
    </xf>
    <xf numFmtId="0" fontId="0" fillId="0" borderId="47" xfId="0" applyNumberFormat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center" vertical="center"/>
    </xf>
    <xf numFmtId="0" fontId="5" fillId="4" borderId="0" xfId="0" applyNumberFormat="1" applyFont="1" applyFill="1" applyBorder="1" applyAlignment="1">
      <alignment horizontal="center" vertical="center"/>
    </xf>
    <xf numFmtId="0" fontId="0" fillId="4" borderId="0" xfId="0" applyNumberFormat="1" applyFont="1" applyFill="1" applyBorder="1" applyAlignment="1">
      <alignment horizontal="center" vertical="center"/>
    </xf>
    <xf numFmtId="1" fontId="5" fillId="4" borderId="0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5" fillId="4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center" vertical="center"/>
    </xf>
    <xf numFmtId="0" fontId="0" fillId="0" borderId="16" xfId="0" applyBorder="1" applyAlignment="1" applyProtection="1">
      <alignment horizontal="center" vertical="center"/>
      <protection locked="0"/>
    </xf>
    <xf numFmtId="164" fontId="0" fillId="0" borderId="16" xfId="0" applyNumberFormat="1" applyBorder="1" applyAlignment="1" applyProtection="1">
      <alignment horizontal="center" vertical="center"/>
      <protection locked="0"/>
    </xf>
    <xf numFmtId="0" fontId="9" fillId="0" borderId="29" xfId="0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5" fillId="4" borderId="23" xfId="0" applyFont="1" applyFill="1" applyBorder="1" applyAlignment="1">
      <alignment horizontal="left" vertical="center"/>
    </xf>
    <xf numFmtId="0" fontId="5" fillId="4" borderId="24" xfId="0" applyFont="1" applyFill="1" applyBorder="1" applyAlignment="1">
      <alignment horizontal="left" vertical="center"/>
    </xf>
    <xf numFmtId="0" fontId="5" fillId="4" borderId="24" xfId="0" applyFont="1" applyFill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12" fillId="0" borderId="43" xfId="0" applyFont="1" applyBorder="1" applyAlignment="1">
      <alignment horizontal="center"/>
    </xf>
    <xf numFmtId="0" fontId="9" fillId="0" borderId="43" xfId="0" applyFont="1" applyFill="1" applyBorder="1" applyAlignment="1">
      <alignment horizontal="center"/>
    </xf>
    <xf numFmtId="0" fontId="0" fillId="0" borderId="48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8" fillId="6" borderId="2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0" fontId="7" fillId="6" borderId="4" xfId="0" applyFont="1" applyFill="1" applyBorder="1" applyAlignment="1">
      <alignment horizontal="center"/>
    </xf>
    <xf numFmtId="0" fontId="7" fillId="6" borderId="5" xfId="0" applyFont="1" applyFill="1" applyBorder="1" applyAlignment="1">
      <alignment horizontal="center"/>
    </xf>
    <xf numFmtId="0" fontId="7" fillId="6" borderId="6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3" fillId="0" borderId="40" xfId="0" applyFont="1" applyBorder="1" applyAlignment="1">
      <alignment horizontal="center"/>
    </xf>
  </cellXfs>
  <cellStyles count="1">
    <cellStyle name="Normal" xfId="0" builtinId="0"/>
  </cellStyles>
  <dxfs count="100"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352425</xdr:colOff>
          <xdr:row>2</xdr:row>
          <xdr:rowOff>57150</xdr:rowOff>
        </xdr:from>
        <xdr:to>
          <xdr:col>9</xdr:col>
          <xdr:colOff>352425</xdr:colOff>
          <xdr:row>2</xdr:row>
          <xdr:rowOff>257175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352425</xdr:colOff>
          <xdr:row>2</xdr:row>
          <xdr:rowOff>57150</xdr:rowOff>
        </xdr:from>
        <xdr:to>
          <xdr:col>9</xdr:col>
          <xdr:colOff>352425</xdr:colOff>
          <xdr:row>2</xdr:row>
          <xdr:rowOff>257175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352425</xdr:colOff>
          <xdr:row>2</xdr:row>
          <xdr:rowOff>57150</xdr:rowOff>
        </xdr:from>
        <xdr:to>
          <xdr:col>9</xdr:col>
          <xdr:colOff>352425</xdr:colOff>
          <xdr:row>2</xdr:row>
          <xdr:rowOff>257175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352425</xdr:colOff>
          <xdr:row>2</xdr:row>
          <xdr:rowOff>57150</xdr:rowOff>
        </xdr:from>
        <xdr:to>
          <xdr:col>9</xdr:col>
          <xdr:colOff>352425</xdr:colOff>
          <xdr:row>2</xdr:row>
          <xdr:rowOff>257175</xdr:rowOff>
        </xdr:to>
        <xdr:sp macro="" textlink="">
          <xdr:nvSpPr>
            <xdr:cNvPr id="3076" name="Button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2</xdr:row>
          <xdr:rowOff>47625</xdr:rowOff>
        </xdr:from>
        <xdr:to>
          <xdr:col>11</xdr:col>
          <xdr:colOff>0</xdr:colOff>
          <xdr:row>2</xdr:row>
          <xdr:rowOff>247650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7171" name="Button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7172" name="Button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438150</xdr:colOff>
          <xdr:row>2</xdr:row>
          <xdr:rowOff>57150</xdr:rowOff>
        </xdr:from>
        <xdr:to>
          <xdr:col>9</xdr:col>
          <xdr:colOff>447675</xdr:colOff>
          <xdr:row>2</xdr:row>
          <xdr:rowOff>257175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438150</xdr:colOff>
          <xdr:row>2</xdr:row>
          <xdr:rowOff>57150</xdr:rowOff>
        </xdr:from>
        <xdr:to>
          <xdr:col>9</xdr:col>
          <xdr:colOff>447675</xdr:colOff>
          <xdr:row>2</xdr:row>
          <xdr:rowOff>257175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438150</xdr:colOff>
          <xdr:row>2</xdr:row>
          <xdr:rowOff>57150</xdr:rowOff>
        </xdr:from>
        <xdr:to>
          <xdr:col>9</xdr:col>
          <xdr:colOff>447675</xdr:colOff>
          <xdr:row>2</xdr:row>
          <xdr:rowOff>257175</xdr:rowOff>
        </xdr:to>
        <xdr:sp macro="" textlink="">
          <xdr:nvSpPr>
            <xdr:cNvPr id="5123" name="Button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438150</xdr:colOff>
          <xdr:row>2</xdr:row>
          <xdr:rowOff>57150</xdr:rowOff>
        </xdr:from>
        <xdr:to>
          <xdr:col>9</xdr:col>
          <xdr:colOff>447675</xdr:colOff>
          <xdr:row>2</xdr:row>
          <xdr:rowOff>257175</xdr:rowOff>
        </xdr:to>
        <xdr:sp macro="" textlink="">
          <xdr:nvSpPr>
            <xdr:cNvPr id="5124" name="Button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10243" name="Button 3" hidden="1">
              <a:extLst>
                <a:ext uri="{63B3BB69-23CF-44E3-9099-C40C66FF867C}">
                  <a14:compatExt spid="_x0000_s102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381000</xdr:colOff>
          <xdr:row>2</xdr:row>
          <xdr:rowOff>47625</xdr:rowOff>
        </xdr:from>
        <xdr:to>
          <xdr:col>9</xdr:col>
          <xdr:colOff>381000</xdr:colOff>
          <xdr:row>2</xdr:row>
          <xdr:rowOff>247650</xdr:rowOff>
        </xdr:to>
        <xdr:sp macro="" textlink="">
          <xdr:nvSpPr>
            <xdr:cNvPr id="6145" name="Button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381000</xdr:colOff>
          <xdr:row>2</xdr:row>
          <xdr:rowOff>47625</xdr:rowOff>
        </xdr:from>
        <xdr:to>
          <xdr:col>9</xdr:col>
          <xdr:colOff>381000</xdr:colOff>
          <xdr:row>2</xdr:row>
          <xdr:rowOff>247650</xdr:rowOff>
        </xdr:to>
        <xdr:sp macro="" textlink="">
          <xdr:nvSpPr>
            <xdr:cNvPr id="6146" name="Button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381000</xdr:colOff>
          <xdr:row>2</xdr:row>
          <xdr:rowOff>47625</xdr:rowOff>
        </xdr:from>
        <xdr:to>
          <xdr:col>9</xdr:col>
          <xdr:colOff>381000</xdr:colOff>
          <xdr:row>2</xdr:row>
          <xdr:rowOff>247650</xdr:rowOff>
        </xdr:to>
        <xdr:sp macro="" textlink="">
          <xdr:nvSpPr>
            <xdr:cNvPr id="6147" name="Button 3" hidden="1">
              <a:extLst>
                <a:ext uri="{63B3BB69-23CF-44E3-9099-C40C66FF867C}">
                  <a14:compatExt spid="_x0000_s61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381000</xdr:colOff>
          <xdr:row>2</xdr:row>
          <xdr:rowOff>47625</xdr:rowOff>
        </xdr:from>
        <xdr:to>
          <xdr:col>9</xdr:col>
          <xdr:colOff>381000</xdr:colOff>
          <xdr:row>2</xdr:row>
          <xdr:rowOff>247650</xdr:rowOff>
        </xdr:to>
        <xdr:sp macro="" textlink="">
          <xdr:nvSpPr>
            <xdr:cNvPr id="6148" name="Button 4" hidden="1">
              <a:extLst>
                <a:ext uri="{63B3BB69-23CF-44E3-9099-C40C66FF867C}">
                  <a14:compatExt spid="_x0000_s61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11266" name="Button 2" hidden="1">
              <a:extLst>
                <a:ext uri="{63B3BB69-23CF-44E3-9099-C40C66FF867C}">
                  <a14:compatExt spid="_x0000_s112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11267" name="Button 3" hidden="1">
              <a:extLst>
                <a:ext uri="{63B3BB69-23CF-44E3-9099-C40C66FF867C}">
                  <a14:compatExt spid="_x0000_s112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28575</xdr:colOff>
          <xdr:row>2</xdr:row>
          <xdr:rowOff>47625</xdr:rowOff>
        </xdr:from>
        <xdr:to>
          <xdr:col>5</xdr:col>
          <xdr:colOff>904875</xdr:colOff>
          <xdr:row>2</xdr:row>
          <xdr:rowOff>247650</xdr:rowOff>
        </xdr:to>
        <xdr:sp macro="" textlink="">
          <xdr:nvSpPr>
            <xdr:cNvPr id="12291" name="Button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Classer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ableau%20classement%20TDEC%203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tableau%20classement%20troph&#233;e%20des%20jeunes%20(4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tableau%20classement%20TDEC%2035%2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tableau%20classement%20TDEC%2035%20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ignes"/>
      <sheetName val="Emargement"/>
      <sheetName val="Grille1"/>
      <sheetName val="Grille2"/>
      <sheetName val="Grille3"/>
      <sheetName val="Grille PO"/>
      <sheetName val="Grille PU"/>
      <sheetName val="Grille BE"/>
      <sheetName val="Grille MI"/>
      <sheetName val="Vitesse PO"/>
      <sheetName val="Adresse PO"/>
      <sheetName val="Route PO"/>
      <sheetName val="Général PO"/>
      <sheetName val="Vitesse PU"/>
      <sheetName val="Adresse PU"/>
      <sheetName val="Route PU"/>
      <sheetName val="Général PU"/>
      <sheetName val="Vitesse BE"/>
      <sheetName val="Adresse BE"/>
      <sheetName val="Route BE"/>
      <sheetName val="Général BE"/>
      <sheetName val="Vitesse MI"/>
      <sheetName val="Adresse MI"/>
      <sheetName val="Route MI"/>
      <sheetName val="Général MI"/>
      <sheetName val="Général club"/>
      <sheetName val="Pointage"/>
      <sheetName val="Feuil1"/>
      <sheetName val="tableau classement TDEC 35"/>
    </sheetNames>
    <definedNames>
      <definedName name="btn_classement_adresse_be"/>
      <definedName name="btn_classement_adresse_po"/>
      <definedName name="btn_classement_adresse_pu"/>
      <definedName name="btn_classement_general_be"/>
      <definedName name="btn_classement_general_po"/>
      <definedName name="btn_classement_general_pu"/>
      <definedName name="btn_classement_vitesse_BE"/>
      <definedName name="btn_classement_vitesse_po"/>
      <definedName name="btn_classement_vitesse_pu"/>
    </definedNames>
    <sheetDataSet>
      <sheetData sheetId="0"/>
      <sheetData sheetId="1">
        <row r="1">
          <cell r="A1" t="str">
            <v>Trophée départemental 35 des écoles - le 01/05/2018</v>
          </cell>
        </row>
        <row r="4">
          <cell r="A4" t="str">
            <v>N°</v>
          </cell>
          <cell r="B4" t="str">
            <v>Nom</v>
          </cell>
          <cell r="C4" t="str">
            <v>Prénom</v>
          </cell>
          <cell r="D4" t="str">
            <v>Club</v>
          </cell>
          <cell r="E4" t="str">
            <v>Né le</v>
          </cell>
          <cell r="F4" t="str">
            <v>N° de licence</v>
          </cell>
          <cell r="G4" t="str">
            <v>Catégorie</v>
          </cell>
          <cell r="H4" t="str">
            <v>Filles</v>
          </cell>
        </row>
        <row r="5">
          <cell r="A5">
            <v>1</v>
          </cell>
        </row>
        <row r="6">
          <cell r="A6">
            <v>2</v>
          </cell>
          <cell r="B6" t="str">
            <v>BOIVENT</v>
          </cell>
          <cell r="C6" t="str">
            <v>ROMAIN</v>
          </cell>
          <cell r="D6" t="str">
            <v>COC FOUGERAIS</v>
          </cell>
          <cell r="G6" t="str">
            <v>BEN</v>
          </cell>
        </row>
        <row r="7">
          <cell r="A7">
            <v>3</v>
          </cell>
          <cell r="B7" t="str">
            <v>CARAMONA</v>
          </cell>
          <cell r="C7" t="str">
            <v>MATHEO</v>
          </cell>
          <cell r="D7" t="str">
            <v>COC FOUGERAIS</v>
          </cell>
          <cell r="G7" t="str">
            <v>BEN</v>
          </cell>
        </row>
        <row r="8">
          <cell r="A8">
            <v>4</v>
          </cell>
        </row>
        <row r="9">
          <cell r="A9">
            <v>5</v>
          </cell>
          <cell r="B9" t="str">
            <v>FERREIRA</v>
          </cell>
          <cell r="C9" t="str">
            <v>JORDAN</v>
          </cell>
          <cell r="D9" t="str">
            <v>COC FOUGERAIS</v>
          </cell>
          <cell r="G9" t="str">
            <v>BEN</v>
          </cell>
        </row>
        <row r="10">
          <cell r="A10">
            <v>6</v>
          </cell>
          <cell r="B10" t="str">
            <v>FLAMMER</v>
          </cell>
          <cell r="C10" t="str">
            <v>GOULVEN</v>
          </cell>
          <cell r="D10" t="str">
            <v>COC FOUGERAIS</v>
          </cell>
          <cell r="G10" t="str">
            <v>BEN</v>
          </cell>
        </row>
        <row r="11">
          <cell r="A11">
            <v>7</v>
          </cell>
          <cell r="B11" t="str">
            <v>FOUCHER</v>
          </cell>
          <cell r="C11" t="str">
            <v>JUAN</v>
          </cell>
          <cell r="D11" t="str">
            <v>COC FOUGERAIS</v>
          </cell>
          <cell r="G11" t="str">
            <v>BEN</v>
          </cell>
        </row>
        <row r="12">
          <cell r="A12">
            <v>8</v>
          </cell>
          <cell r="B12" t="str">
            <v>GUILLARD</v>
          </cell>
          <cell r="C12" t="str">
            <v xml:space="preserve">KASSY          </v>
          </cell>
          <cell r="D12" t="str">
            <v>COC FOUGERAIS</v>
          </cell>
          <cell r="G12" t="str">
            <v>BEN</v>
          </cell>
          <cell r="H12" t="str">
            <v>F</v>
          </cell>
        </row>
        <row r="13">
          <cell r="A13">
            <v>9</v>
          </cell>
          <cell r="B13" t="str">
            <v>HEUDRE</v>
          </cell>
          <cell r="C13" t="str">
            <v>GABIN</v>
          </cell>
          <cell r="D13" t="str">
            <v>COC FOUGERAIS</v>
          </cell>
          <cell r="G13" t="str">
            <v>BEN</v>
          </cell>
        </row>
        <row r="14">
          <cell r="A14">
            <v>10</v>
          </cell>
          <cell r="B14" t="str">
            <v>LEMERCIER</v>
          </cell>
          <cell r="C14" t="str">
            <v>TOM</v>
          </cell>
          <cell r="D14" t="str">
            <v>COC FOUGERAIS</v>
          </cell>
          <cell r="G14" t="str">
            <v>BEN</v>
          </cell>
        </row>
        <row r="15">
          <cell r="A15">
            <v>11</v>
          </cell>
          <cell r="B15" t="str">
            <v>PIERRE</v>
          </cell>
          <cell r="C15" t="str">
            <v>MAEL</v>
          </cell>
          <cell r="D15" t="str">
            <v>COC FOUGERAIS</v>
          </cell>
          <cell r="G15" t="str">
            <v>BEN</v>
          </cell>
        </row>
        <row r="16">
          <cell r="A16">
            <v>12</v>
          </cell>
          <cell r="B16" t="str">
            <v>BRIAND</v>
          </cell>
          <cell r="C16" t="str">
            <v>ENZO</v>
          </cell>
          <cell r="D16" t="str">
            <v>VC MEVENNAIS</v>
          </cell>
          <cell r="G16" t="str">
            <v>BEN</v>
          </cell>
        </row>
        <row r="17">
          <cell r="A17">
            <v>13</v>
          </cell>
          <cell r="B17" t="str">
            <v>ESNOL</v>
          </cell>
          <cell r="C17" t="str">
            <v>THIBAUT</v>
          </cell>
          <cell r="D17" t="str">
            <v>VC MEVENNAIS</v>
          </cell>
          <cell r="G17" t="str">
            <v>BEN</v>
          </cell>
        </row>
        <row r="18">
          <cell r="A18">
            <v>14</v>
          </cell>
          <cell r="B18" t="str">
            <v>HUE</v>
          </cell>
          <cell r="C18" t="str">
            <v>ENZO</v>
          </cell>
          <cell r="D18" t="str">
            <v>VC MEVENNAIS</v>
          </cell>
          <cell r="G18" t="str">
            <v>BEN</v>
          </cell>
        </row>
        <row r="19">
          <cell r="A19">
            <v>15</v>
          </cell>
          <cell r="B19" t="str">
            <v>QUELLEUC</v>
          </cell>
          <cell r="C19" t="str">
            <v>LUCAS</v>
          </cell>
          <cell r="D19" t="str">
            <v>VC MEVENNAIS</v>
          </cell>
          <cell r="G19" t="str">
            <v>BEN</v>
          </cell>
        </row>
        <row r="20">
          <cell r="A20">
            <v>16</v>
          </cell>
          <cell r="B20" t="str">
            <v>ROYER</v>
          </cell>
          <cell r="C20" t="str">
            <v>LUC</v>
          </cell>
          <cell r="D20" t="str">
            <v>VC MEVENNAIS</v>
          </cell>
          <cell r="G20" t="str">
            <v>BEN</v>
          </cell>
        </row>
        <row r="21">
          <cell r="A21">
            <v>17</v>
          </cell>
          <cell r="B21" t="str">
            <v>THOMAS</v>
          </cell>
          <cell r="C21" t="str">
            <v>ERWAN</v>
          </cell>
          <cell r="D21" t="str">
            <v>VC MEVENNAIS</v>
          </cell>
          <cell r="G21" t="str">
            <v>BEN</v>
          </cell>
        </row>
        <row r="22">
          <cell r="A22">
            <v>18</v>
          </cell>
          <cell r="B22" t="str">
            <v>VITRE</v>
          </cell>
          <cell r="C22" t="str">
            <v>CHARLES</v>
          </cell>
          <cell r="D22" t="str">
            <v>VC MEVENNAIS</v>
          </cell>
          <cell r="G22" t="str">
            <v>BEN</v>
          </cell>
        </row>
        <row r="23">
          <cell r="A23">
            <v>19</v>
          </cell>
          <cell r="B23" t="str">
            <v>BARRE</v>
          </cell>
          <cell r="C23" t="str">
            <v>ETHAN</v>
          </cell>
          <cell r="D23" t="str">
            <v>VC SAINT MALO</v>
          </cell>
          <cell r="G23" t="str">
            <v>BEN</v>
          </cell>
        </row>
        <row r="24">
          <cell r="A24">
            <v>20</v>
          </cell>
          <cell r="B24" t="str">
            <v>BAUDEMONT</v>
          </cell>
          <cell r="C24" t="str">
            <v>AWEN</v>
          </cell>
          <cell r="D24" t="str">
            <v>VC SAINT MALO</v>
          </cell>
          <cell r="G24" t="str">
            <v>BEN</v>
          </cell>
        </row>
        <row r="25">
          <cell r="A25">
            <v>21</v>
          </cell>
          <cell r="B25" t="str">
            <v>DERVILY</v>
          </cell>
          <cell r="C25" t="str">
            <v>ROMAIN</v>
          </cell>
          <cell r="D25" t="str">
            <v>VC SAINT MALO</v>
          </cell>
          <cell r="G25" t="str">
            <v>BEN</v>
          </cell>
        </row>
        <row r="26">
          <cell r="A26">
            <v>22</v>
          </cell>
          <cell r="B26" t="str">
            <v>FRETE</v>
          </cell>
          <cell r="C26" t="str">
            <v>MATEO</v>
          </cell>
          <cell r="D26" t="str">
            <v>VC SAINT MALO</v>
          </cell>
          <cell r="G26" t="str">
            <v>BEN</v>
          </cell>
        </row>
        <row r="27">
          <cell r="A27">
            <v>23</v>
          </cell>
        </row>
        <row r="28">
          <cell r="A28">
            <v>24</v>
          </cell>
          <cell r="B28" t="str">
            <v>WASSER</v>
          </cell>
          <cell r="C28" t="str">
            <v>LUCAS-BRICE</v>
          </cell>
          <cell r="D28" t="str">
            <v>VC SAINT MALO</v>
          </cell>
          <cell r="G28" t="str">
            <v>BEN</v>
          </cell>
        </row>
        <row r="29">
          <cell r="A29">
            <v>25</v>
          </cell>
          <cell r="B29" t="str">
            <v>POSNIC</v>
          </cell>
          <cell r="C29" t="str">
            <v>DORIAN</v>
          </cell>
          <cell r="D29" t="str">
            <v>VC PLELANAIS</v>
          </cell>
          <cell r="G29" t="str">
            <v>BEN</v>
          </cell>
        </row>
        <row r="30">
          <cell r="A30">
            <v>26</v>
          </cell>
          <cell r="B30" t="str">
            <v>BIZEUL</v>
          </cell>
          <cell r="C30" t="str">
            <v>GWENDAL</v>
          </cell>
          <cell r="D30" t="str">
            <v>REDON OC</v>
          </cell>
          <cell r="G30" t="str">
            <v>BEN</v>
          </cell>
        </row>
        <row r="31">
          <cell r="A31">
            <v>27</v>
          </cell>
          <cell r="B31" t="str">
            <v>BRIEND</v>
          </cell>
          <cell r="C31" t="str">
            <v>MEWEN</v>
          </cell>
          <cell r="D31" t="str">
            <v>REDON OC</v>
          </cell>
          <cell r="G31" t="str">
            <v>BEN</v>
          </cell>
        </row>
        <row r="32">
          <cell r="A32">
            <v>28</v>
          </cell>
          <cell r="B32" t="str">
            <v>CHEDALEUX</v>
          </cell>
          <cell r="C32" t="str">
            <v>NOLAN</v>
          </cell>
          <cell r="D32" t="str">
            <v>REDON OC</v>
          </cell>
          <cell r="G32" t="str">
            <v>BEN</v>
          </cell>
        </row>
        <row r="33">
          <cell r="A33">
            <v>29</v>
          </cell>
          <cell r="B33" t="str">
            <v>HALLIER</v>
          </cell>
          <cell r="C33" t="str">
            <v xml:space="preserve">JULIE           </v>
          </cell>
          <cell r="D33" t="str">
            <v>REDON OC</v>
          </cell>
          <cell r="G33" t="str">
            <v>BEN</v>
          </cell>
          <cell r="H33" t="str">
            <v>F</v>
          </cell>
        </row>
        <row r="34">
          <cell r="A34">
            <v>30</v>
          </cell>
          <cell r="B34" t="str">
            <v>LUMEAU</v>
          </cell>
          <cell r="C34" t="str">
            <v>MARTIN</v>
          </cell>
          <cell r="D34" t="str">
            <v>REDON OC</v>
          </cell>
          <cell r="G34" t="str">
            <v>BEN</v>
          </cell>
        </row>
        <row r="35">
          <cell r="A35">
            <v>31</v>
          </cell>
          <cell r="B35" t="str">
            <v>BONTEMPS</v>
          </cell>
          <cell r="C35" t="str">
            <v xml:space="preserve">CHARLOTTE  </v>
          </cell>
          <cell r="D35" t="str">
            <v>CC VITREEN</v>
          </cell>
          <cell r="G35" t="str">
            <v>BEN</v>
          </cell>
          <cell r="H35" t="str">
            <v>F</v>
          </cell>
        </row>
        <row r="36">
          <cell r="A36">
            <v>32</v>
          </cell>
          <cell r="B36" t="str">
            <v>CANET</v>
          </cell>
          <cell r="C36" t="str">
            <v>THIBAUT</v>
          </cell>
          <cell r="D36" t="str">
            <v>CC VITREEN</v>
          </cell>
          <cell r="G36" t="str">
            <v>BEN</v>
          </cell>
        </row>
        <row r="37">
          <cell r="A37">
            <v>33</v>
          </cell>
          <cell r="B37" t="str">
            <v>COUREAU</v>
          </cell>
          <cell r="C37" t="str">
            <v>LUC</v>
          </cell>
          <cell r="D37" t="str">
            <v>CC VITREEN</v>
          </cell>
          <cell r="G37" t="str">
            <v>BEN</v>
          </cell>
        </row>
        <row r="38">
          <cell r="A38">
            <v>34</v>
          </cell>
          <cell r="B38" t="str">
            <v>DESMOTS</v>
          </cell>
          <cell r="C38" t="str">
            <v>MAHE</v>
          </cell>
          <cell r="D38" t="str">
            <v>CC VITREEN</v>
          </cell>
          <cell r="G38" t="str">
            <v>BEN</v>
          </cell>
        </row>
        <row r="39">
          <cell r="A39">
            <v>35</v>
          </cell>
          <cell r="B39" t="str">
            <v>HUTIN</v>
          </cell>
          <cell r="C39" t="str">
            <v xml:space="preserve">CHARLINE      </v>
          </cell>
          <cell r="D39" t="str">
            <v>CC VITREEN</v>
          </cell>
          <cell r="G39" t="str">
            <v>BEN</v>
          </cell>
          <cell r="H39" t="str">
            <v>F</v>
          </cell>
        </row>
        <row r="40">
          <cell r="A40">
            <v>36</v>
          </cell>
          <cell r="B40" t="str">
            <v>JOUAULT</v>
          </cell>
          <cell r="C40" t="str">
            <v>AMBRE</v>
          </cell>
          <cell r="D40" t="str">
            <v>CC VITREEN</v>
          </cell>
          <cell r="G40" t="str">
            <v>BEN</v>
          </cell>
          <cell r="H40" t="str">
            <v>F</v>
          </cell>
        </row>
        <row r="41">
          <cell r="A41">
            <v>37</v>
          </cell>
          <cell r="B41" t="str">
            <v>PAILLARD</v>
          </cell>
          <cell r="C41" t="str">
            <v>YANN</v>
          </cell>
          <cell r="D41" t="str">
            <v>CC VITREEN</v>
          </cell>
          <cell r="G41" t="str">
            <v>BEN</v>
          </cell>
        </row>
        <row r="42">
          <cell r="A42">
            <v>38</v>
          </cell>
          <cell r="B42" t="str">
            <v>RICARD</v>
          </cell>
          <cell r="C42" t="str">
            <v>AXEL</v>
          </cell>
          <cell r="D42" t="str">
            <v>CC VITREEN</v>
          </cell>
          <cell r="G42" t="str">
            <v>BEN</v>
          </cell>
        </row>
        <row r="43">
          <cell r="A43">
            <v>39</v>
          </cell>
          <cell r="B43" t="str">
            <v>SUIGNARD</v>
          </cell>
          <cell r="C43" t="str">
            <v>JAKEZ</v>
          </cell>
          <cell r="D43" t="str">
            <v>CC VITREEN</v>
          </cell>
          <cell r="G43" t="str">
            <v>BEN</v>
          </cell>
        </row>
        <row r="44">
          <cell r="A44">
            <v>40</v>
          </cell>
          <cell r="B44" t="str">
            <v>BALLION</v>
          </cell>
          <cell r="C44" t="str">
            <v>TITOUAN</v>
          </cell>
          <cell r="D44" t="str">
            <v>CC LIFFRE</v>
          </cell>
          <cell r="G44" t="str">
            <v>BEN</v>
          </cell>
        </row>
        <row r="45">
          <cell r="A45">
            <v>41</v>
          </cell>
          <cell r="B45" t="str">
            <v>BARON</v>
          </cell>
          <cell r="C45" t="str">
            <v>JULES</v>
          </cell>
          <cell r="D45" t="str">
            <v>CC LIFFRE</v>
          </cell>
          <cell r="G45" t="str">
            <v>BEN</v>
          </cell>
        </row>
        <row r="46">
          <cell r="A46">
            <v>42</v>
          </cell>
          <cell r="B46" t="str">
            <v>DENIEUL</v>
          </cell>
          <cell r="C46" t="str">
            <v>MORGAN</v>
          </cell>
          <cell r="D46" t="str">
            <v>CC LIFFRE</v>
          </cell>
          <cell r="G46" t="str">
            <v>BEN</v>
          </cell>
        </row>
        <row r="47">
          <cell r="A47">
            <v>43</v>
          </cell>
          <cell r="B47" t="str">
            <v>LEONARD</v>
          </cell>
          <cell r="C47" t="str">
            <v>ARTHUR</v>
          </cell>
          <cell r="D47" t="str">
            <v>CC LIFFRE</v>
          </cell>
          <cell r="G47" t="str">
            <v>BEN</v>
          </cell>
        </row>
        <row r="48">
          <cell r="A48">
            <v>44</v>
          </cell>
          <cell r="B48" t="str">
            <v>MENARD</v>
          </cell>
          <cell r="C48" t="str">
            <v>ALEXIS</v>
          </cell>
          <cell r="D48" t="str">
            <v>CC LIFFRE</v>
          </cell>
          <cell r="G48" t="str">
            <v>BEN</v>
          </cell>
        </row>
        <row r="49">
          <cell r="A49">
            <v>45</v>
          </cell>
          <cell r="B49" t="str">
            <v>NICOLAS</v>
          </cell>
          <cell r="C49" t="str">
            <v>ARTHUR</v>
          </cell>
          <cell r="D49" t="str">
            <v>CC LIFFRE</v>
          </cell>
          <cell r="G49" t="str">
            <v>BEN</v>
          </cell>
        </row>
        <row r="50">
          <cell r="A50">
            <v>46</v>
          </cell>
          <cell r="B50" t="str">
            <v>NICOLAS</v>
          </cell>
          <cell r="C50" t="str">
            <v>TUGDUAL</v>
          </cell>
          <cell r="D50" t="str">
            <v>CC LIFFRE</v>
          </cell>
          <cell r="G50" t="str">
            <v>BEN</v>
          </cell>
        </row>
        <row r="51">
          <cell r="A51">
            <v>47</v>
          </cell>
          <cell r="B51" t="str">
            <v>BOURJON</v>
          </cell>
          <cell r="C51" t="str">
            <v>ANTOINE</v>
          </cell>
          <cell r="D51" t="str">
            <v>OCC CESSONNAIS</v>
          </cell>
          <cell r="G51" t="str">
            <v>BEN</v>
          </cell>
        </row>
        <row r="52">
          <cell r="A52">
            <v>48</v>
          </cell>
          <cell r="B52" t="str">
            <v>CORDELIER</v>
          </cell>
          <cell r="C52" t="str">
            <v>PIERRE</v>
          </cell>
          <cell r="D52" t="str">
            <v>OCC CESSONNAIS</v>
          </cell>
          <cell r="G52" t="str">
            <v>BEN</v>
          </cell>
        </row>
        <row r="53">
          <cell r="A53">
            <v>49</v>
          </cell>
          <cell r="B53" t="str">
            <v>LE GRAND</v>
          </cell>
          <cell r="C53" t="str">
            <v>LUCAS</v>
          </cell>
          <cell r="D53" t="str">
            <v>OCC CESSONNAIS</v>
          </cell>
          <cell r="G53" t="str">
            <v>BEN</v>
          </cell>
        </row>
        <row r="54">
          <cell r="A54">
            <v>50</v>
          </cell>
          <cell r="B54" t="str">
            <v>LIAIS</v>
          </cell>
          <cell r="C54" t="str">
            <v>VICTOR</v>
          </cell>
          <cell r="D54" t="str">
            <v>OCC CESSONNAIS</v>
          </cell>
          <cell r="G54" t="str">
            <v>BEN</v>
          </cell>
        </row>
        <row r="55">
          <cell r="A55">
            <v>51</v>
          </cell>
          <cell r="B55" t="str">
            <v>LOYER MALHERBE</v>
          </cell>
          <cell r="C55" t="str">
            <v>ALEXIS</v>
          </cell>
          <cell r="D55" t="str">
            <v>OCC CESSONNAIS</v>
          </cell>
          <cell r="G55" t="str">
            <v>BEN</v>
          </cell>
        </row>
        <row r="56">
          <cell r="A56">
            <v>52</v>
          </cell>
          <cell r="B56" t="str">
            <v>DESPREAUX</v>
          </cell>
          <cell r="C56" t="str">
            <v>KILLIAN</v>
          </cell>
          <cell r="D56" t="str">
            <v>GO FOUGERAIS</v>
          </cell>
          <cell r="G56" t="str">
            <v>BEN</v>
          </cell>
        </row>
        <row r="57">
          <cell r="A57">
            <v>53</v>
          </cell>
          <cell r="B57" t="str">
            <v>FICADIERE</v>
          </cell>
          <cell r="C57" t="str">
            <v>MATTEO</v>
          </cell>
          <cell r="D57" t="str">
            <v>GO FOUGERAIS</v>
          </cell>
          <cell r="G57" t="str">
            <v>BEN</v>
          </cell>
        </row>
        <row r="58">
          <cell r="A58">
            <v>54</v>
          </cell>
          <cell r="B58" t="str">
            <v>FOUBERT</v>
          </cell>
          <cell r="C58" t="str">
            <v>TITOUAN</v>
          </cell>
          <cell r="D58" t="str">
            <v>GO FOUGERAIS</v>
          </cell>
          <cell r="G58" t="str">
            <v>BEN</v>
          </cell>
        </row>
        <row r="59">
          <cell r="A59">
            <v>55</v>
          </cell>
          <cell r="B59" t="str">
            <v>GACHIGNARD</v>
          </cell>
          <cell r="C59" t="str">
            <v>BENJAMIN</v>
          </cell>
          <cell r="D59" t="str">
            <v>GO FOUGERAIS</v>
          </cell>
          <cell r="G59" t="str">
            <v>BEN</v>
          </cell>
        </row>
        <row r="60">
          <cell r="A60">
            <v>56</v>
          </cell>
          <cell r="B60" t="str">
            <v>LECHAT</v>
          </cell>
          <cell r="C60" t="str">
            <v>LOUISON</v>
          </cell>
          <cell r="D60" t="str">
            <v>GO FOUGERAIS</v>
          </cell>
          <cell r="G60" t="str">
            <v>BEN</v>
          </cell>
        </row>
        <row r="61">
          <cell r="A61">
            <v>57</v>
          </cell>
          <cell r="B61" t="str">
            <v>MORICE</v>
          </cell>
          <cell r="C61" t="str">
            <v>NOLANN</v>
          </cell>
          <cell r="D61" t="str">
            <v>GO FOUGERAIS</v>
          </cell>
          <cell r="G61" t="str">
            <v>BEN</v>
          </cell>
        </row>
        <row r="62">
          <cell r="A62">
            <v>58</v>
          </cell>
          <cell r="B62" t="str">
            <v>MOTTAY</v>
          </cell>
          <cell r="C62" t="str">
            <v>LUCAS</v>
          </cell>
          <cell r="D62" t="str">
            <v>GO FOUGERAIS</v>
          </cell>
          <cell r="G62" t="str">
            <v>BEN</v>
          </cell>
        </row>
        <row r="63">
          <cell r="A63">
            <v>59</v>
          </cell>
          <cell r="B63" t="str">
            <v>ODYE</v>
          </cell>
          <cell r="C63" t="str">
            <v>BAPTISTE</v>
          </cell>
          <cell r="D63" t="str">
            <v>GO FOUGERAIS</v>
          </cell>
          <cell r="G63" t="str">
            <v>BEN</v>
          </cell>
        </row>
        <row r="64">
          <cell r="A64">
            <v>60</v>
          </cell>
          <cell r="B64" t="str">
            <v>BOSSARD</v>
          </cell>
          <cell r="C64" t="str">
            <v>FELIX</v>
          </cell>
          <cell r="D64" t="str">
            <v>EC PAYS GUICHEN</v>
          </cell>
          <cell r="G64" t="str">
            <v>BEN</v>
          </cell>
        </row>
        <row r="65">
          <cell r="A65">
            <v>61</v>
          </cell>
          <cell r="B65" t="str">
            <v>DARDENNE</v>
          </cell>
          <cell r="C65" t="str">
            <v>LOUIS</v>
          </cell>
          <cell r="D65" t="str">
            <v>EC PAYS GUICHEN</v>
          </cell>
          <cell r="G65" t="str">
            <v>BEN</v>
          </cell>
        </row>
        <row r="66">
          <cell r="A66">
            <v>62</v>
          </cell>
          <cell r="B66" t="str">
            <v>FONTAINE</v>
          </cell>
          <cell r="C66" t="str">
            <v>ELIE</v>
          </cell>
          <cell r="D66" t="str">
            <v>EC PAYS GUICHEN</v>
          </cell>
          <cell r="G66" t="str">
            <v>BEN</v>
          </cell>
        </row>
        <row r="67">
          <cell r="A67">
            <v>63</v>
          </cell>
          <cell r="B67" t="str">
            <v>JOUANOLLE</v>
          </cell>
          <cell r="C67" t="str">
            <v>MAEL</v>
          </cell>
          <cell r="D67" t="str">
            <v>EC PAYS GUICHEN</v>
          </cell>
          <cell r="G67" t="str">
            <v>BEN</v>
          </cell>
        </row>
        <row r="68">
          <cell r="A68">
            <v>64</v>
          </cell>
          <cell r="B68" t="str">
            <v>LE GOFF</v>
          </cell>
          <cell r="C68" t="str">
            <v>HUGO</v>
          </cell>
          <cell r="D68" t="str">
            <v>VC LAILLE</v>
          </cell>
          <cell r="G68" t="str">
            <v>BEN</v>
          </cell>
        </row>
        <row r="69">
          <cell r="A69">
            <v>65</v>
          </cell>
          <cell r="B69" t="str">
            <v>LEBLANC</v>
          </cell>
          <cell r="C69" t="str">
            <v>CYRIL</v>
          </cell>
          <cell r="D69" t="str">
            <v>TEAM TED DIT</v>
          </cell>
          <cell r="G69" t="str">
            <v>BEN</v>
          </cell>
        </row>
        <row r="70">
          <cell r="A70">
            <v>66</v>
          </cell>
          <cell r="B70" t="str">
            <v>MELLIER</v>
          </cell>
          <cell r="C70" t="str">
            <v>MALO</v>
          </cell>
          <cell r="D70" t="str">
            <v>TEAM TED DIT</v>
          </cell>
          <cell r="G70" t="str">
            <v>BEN</v>
          </cell>
        </row>
        <row r="71">
          <cell r="A71">
            <v>67</v>
          </cell>
          <cell r="B71" t="str">
            <v>MENAGE</v>
          </cell>
          <cell r="C71" t="str">
            <v>GUY</v>
          </cell>
          <cell r="D71" t="str">
            <v>VC PLELANAIS</v>
          </cell>
          <cell r="G71" t="str">
            <v>BEN</v>
          </cell>
        </row>
        <row r="72">
          <cell r="A72">
            <v>68</v>
          </cell>
        </row>
        <row r="73">
          <cell r="A73">
            <v>69</v>
          </cell>
        </row>
        <row r="74">
          <cell r="A74">
            <v>70</v>
          </cell>
        </row>
        <row r="75">
          <cell r="A75">
            <v>71</v>
          </cell>
        </row>
        <row r="76">
          <cell r="A76">
            <v>72</v>
          </cell>
        </row>
        <row r="77">
          <cell r="A77">
            <v>73</v>
          </cell>
        </row>
        <row r="78">
          <cell r="A78">
            <v>74</v>
          </cell>
        </row>
        <row r="79">
          <cell r="A79">
            <v>75</v>
          </cell>
        </row>
        <row r="80">
          <cell r="A80">
            <v>76</v>
          </cell>
        </row>
        <row r="81">
          <cell r="A81">
            <v>77</v>
          </cell>
        </row>
        <row r="82">
          <cell r="A82">
            <v>78</v>
          </cell>
        </row>
        <row r="83">
          <cell r="A83">
            <v>79</v>
          </cell>
        </row>
        <row r="84">
          <cell r="A84">
            <v>80</v>
          </cell>
          <cell r="B84" t="str">
            <v>BALLUAIS</v>
          </cell>
          <cell r="C84" t="str">
            <v>MALO</v>
          </cell>
          <cell r="D84" t="str">
            <v>COC FOUGERAIS</v>
          </cell>
          <cell r="G84" t="str">
            <v>PUP</v>
          </cell>
        </row>
        <row r="85">
          <cell r="A85">
            <v>81</v>
          </cell>
          <cell r="B85" t="str">
            <v>BRASSELET</v>
          </cell>
          <cell r="C85" t="str">
            <v>MAXENCE</v>
          </cell>
          <cell r="D85" t="str">
            <v>COC FOUGERAIS</v>
          </cell>
          <cell r="G85" t="str">
            <v>PUP</v>
          </cell>
        </row>
        <row r="86">
          <cell r="A86">
            <v>82</v>
          </cell>
          <cell r="B86" t="str">
            <v>CARAMONA</v>
          </cell>
          <cell r="C86" t="str">
            <v xml:space="preserve">LUNA            </v>
          </cell>
          <cell r="D86" t="str">
            <v>COC FOUGERAIS</v>
          </cell>
          <cell r="G86" t="str">
            <v>PUP</v>
          </cell>
          <cell r="H86" t="str">
            <v>F</v>
          </cell>
        </row>
        <row r="87">
          <cell r="A87">
            <v>83</v>
          </cell>
          <cell r="B87" t="str">
            <v>COUSIN</v>
          </cell>
          <cell r="C87" t="str">
            <v>TYMEO</v>
          </cell>
          <cell r="D87" t="str">
            <v>COC FOUGERAIS</v>
          </cell>
          <cell r="G87" t="str">
            <v>PUP</v>
          </cell>
        </row>
        <row r="88">
          <cell r="A88">
            <v>84</v>
          </cell>
          <cell r="B88" t="str">
            <v>DAVID</v>
          </cell>
          <cell r="C88" t="str">
            <v>RAPHAEL</v>
          </cell>
          <cell r="D88" t="str">
            <v>COC FOUGERAIS</v>
          </cell>
          <cell r="G88" t="str">
            <v>PUP</v>
          </cell>
        </row>
        <row r="89">
          <cell r="A89">
            <v>85</v>
          </cell>
          <cell r="B89" t="str">
            <v>FOUCHER</v>
          </cell>
          <cell r="C89" t="str">
            <v>PACO</v>
          </cell>
          <cell r="D89" t="str">
            <v>COC FOUGERAIS</v>
          </cell>
          <cell r="G89" t="str">
            <v>PUP</v>
          </cell>
        </row>
        <row r="90">
          <cell r="A90">
            <v>86</v>
          </cell>
          <cell r="B90" t="str">
            <v>LIBERT</v>
          </cell>
          <cell r="C90" t="str">
            <v>VALENTIN</v>
          </cell>
          <cell r="D90" t="str">
            <v>COC FOUGERAIS</v>
          </cell>
          <cell r="G90" t="str">
            <v>PUP</v>
          </cell>
        </row>
        <row r="91">
          <cell r="A91">
            <v>87</v>
          </cell>
          <cell r="B91" t="str">
            <v>PAVIOT</v>
          </cell>
          <cell r="C91" t="str">
            <v>THANH</v>
          </cell>
          <cell r="D91" t="str">
            <v>VC MEVENNAIS</v>
          </cell>
          <cell r="G91" t="str">
            <v>PUP</v>
          </cell>
        </row>
        <row r="92">
          <cell r="A92">
            <v>88</v>
          </cell>
          <cell r="B92" t="str">
            <v>THOMAS</v>
          </cell>
          <cell r="C92" t="str">
            <v>ANTONIN</v>
          </cell>
          <cell r="D92" t="str">
            <v>VC MEVENNAIS</v>
          </cell>
          <cell r="G92" t="str">
            <v>PUP</v>
          </cell>
        </row>
        <row r="93">
          <cell r="A93">
            <v>89</v>
          </cell>
          <cell r="B93" t="str">
            <v>BESLARD ELARD</v>
          </cell>
          <cell r="C93" t="str">
            <v>MATHEOS</v>
          </cell>
          <cell r="D93" t="str">
            <v>VC SAINT MALO</v>
          </cell>
          <cell r="G93" t="str">
            <v>PUP</v>
          </cell>
        </row>
        <row r="94">
          <cell r="A94">
            <v>90</v>
          </cell>
          <cell r="B94" t="str">
            <v>WASSER</v>
          </cell>
          <cell r="C94" t="str">
            <v>MAXIM</v>
          </cell>
          <cell r="D94" t="str">
            <v>VC SAINT MALO</v>
          </cell>
          <cell r="G94" t="str">
            <v>PUP</v>
          </cell>
        </row>
        <row r="95">
          <cell r="A95">
            <v>91</v>
          </cell>
          <cell r="B95" t="str">
            <v>MONTREUIL</v>
          </cell>
          <cell r="C95" t="str">
            <v>TITOUAN</v>
          </cell>
          <cell r="D95" t="str">
            <v>VC PLELANAIS</v>
          </cell>
          <cell r="G95" t="str">
            <v>PUP</v>
          </cell>
        </row>
        <row r="96">
          <cell r="A96">
            <v>92</v>
          </cell>
          <cell r="B96" t="str">
            <v>MOY</v>
          </cell>
          <cell r="C96" t="str">
            <v>LUCAS</v>
          </cell>
          <cell r="D96" t="str">
            <v>VC PLELANAIS</v>
          </cell>
          <cell r="G96" t="str">
            <v>PUP</v>
          </cell>
        </row>
        <row r="97">
          <cell r="A97">
            <v>93</v>
          </cell>
          <cell r="B97" t="str">
            <v>LOZIER</v>
          </cell>
          <cell r="C97" t="str">
            <v>TANGUY</v>
          </cell>
          <cell r="D97" t="str">
            <v>REDON OC</v>
          </cell>
          <cell r="G97" t="str">
            <v>PUP</v>
          </cell>
        </row>
        <row r="98">
          <cell r="A98">
            <v>94</v>
          </cell>
          <cell r="B98" t="str">
            <v>MORIN</v>
          </cell>
          <cell r="C98" t="str">
            <v>FLORENT</v>
          </cell>
          <cell r="D98" t="str">
            <v>REDON OC</v>
          </cell>
          <cell r="G98" t="str">
            <v>PUP</v>
          </cell>
        </row>
        <row r="99">
          <cell r="A99">
            <v>95</v>
          </cell>
          <cell r="B99" t="str">
            <v>PERRIN</v>
          </cell>
          <cell r="C99" t="str">
            <v>TIMOTHEE</v>
          </cell>
          <cell r="D99" t="str">
            <v>REDON OC</v>
          </cell>
          <cell r="G99" t="str">
            <v>PUP</v>
          </cell>
        </row>
        <row r="100">
          <cell r="A100">
            <v>96</v>
          </cell>
          <cell r="B100" t="str">
            <v>THEAU</v>
          </cell>
          <cell r="C100" t="str">
            <v>PACOME</v>
          </cell>
          <cell r="D100" t="str">
            <v>REDON OC</v>
          </cell>
          <cell r="G100" t="str">
            <v>PUP</v>
          </cell>
        </row>
        <row r="101">
          <cell r="A101">
            <v>97</v>
          </cell>
          <cell r="B101" t="str">
            <v>BOIRARD</v>
          </cell>
          <cell r="C101" t="str">
            <v>DENNYS</v>
          </cell>
          <cell r="D101" t="str">
            <v>CC VITREEN</v>
          </cell>
          <cell r="G101" t="str">
            <v>PUP</v>
          </cell>
        </row>
        <row r="102">
          <cell r="A102">
            <v>98</v>
          </cell>
          <cell r="B102" t="str">
            <v>BOISSEL</v>
          </cell>
          <cell r="C102" t="str">
            <v>JONAS</v>
          </cell>
          <cell r="D102" t="str">
            <v>CC VITREEN</v>
          </cell>
          <cell r="G102" t="str">
            <v>PUP</v>
          </cell>
        </row>
        <row r="103">
          <cell r="A103">
            <v>99</v>
          </cell>
          <cell r="B103" t="str">
            <v>BOURSERIE</v>
          </cell>
          <cell r="C103" t="str">
            <v xml:space="preserve">LOUANNE       </v>
          </cell>
          <cell r="D103" t="str">
            <v>CC VITREEN</v>
          </cell>
          <cell r="G103" t="str">
            <v>PUP</v>
          </cell>
          <cell r="H103" t="str">
            <v>F</v>
          </cell>
        </row>
        <row r="104">
          <cell r="A104">
            <v>100</v>
          </cell>
          <cell r="B104" t="str">
            <v>COURNEE</v>
          </cell>
          <cell r="C104" t="str">
            <v xml:space="preserve">EMMA           </v>
          </cell>
          <cell r="D104" t="str">
            <v>CC VITREEN</v>
          </cell>
          <cell r="G104" t="str">
            <v>PUP</v>
          </cell>
          <cell r="H104" t="str">
            <v>F</v>
          </cell>
        </row>
        <row r="105">
          <cell r="A105">
            <v>101</v>
          </cell>
          <cell r="B105" t="str">
            <v>HUTIN</v>
          </cell>
          <cell r="C105" t="str">
            <v>MANECH</v>
          </cell>
          <cell r="D105" t="str">
            <v>CC VITREEN</v>
          </cell>
          <cell r="G105" t="str">
            <v>PUP</v>
          </cell>
        </row>
        <row r="106">
          <cell r="A106">
            <v>102</v>
          </cell>
          <cell r="B106" t="str">
            <v>LETORT</v>
          </cell>
          <cell r="C106" t="str">
            <v>RAPHAEL</v>
          </cell>
          <cell r="D106" t="str">
            <v>CC VITREEN</v>
          </cell>
          <cell r="G106" t="str">
            <v>PUP</v>
          </cell>
        </row>
        <row r="107">
          <cell r="A107">
            <v>103</v>
          </cell>
          <cell r="B107" t="str">
            <v>MEHAIGNERIE</v>
          </cell>
          <cell r="C107" t="str">
            <v>MALO</v>
          </cell>
          <cell r="D107" t="str">
            <v>CC VITREEN</v>
          </cell>
          <cell r="G107" t="str">
            <v>PUP</v>
          </cell>
        </row>
        <row r="108">
          <cell r="A108">
            <v>104</v>
          </cell>
          <cell r="B108" t="str">
            <v>ORRIERE</v>
          </cell>
          <cell r="C108" t="str">
            <v>BRIAC</v>
          </cell>
          <cell r="D108" t="str">
            <v>CC VITREEN</v>
          </cell>
          <cell r="G108" t="str">
            <v>PUP</v>
          </cell>
        </row>
        <row r="109">
          <cell r="A109">
            <v>105</v>
          </cell>
          <cell r="B109" t="str">
            <v>QUINTIN</v>
          </cell>
          <cell r="C109" t="str">
            <v>BRIEUC</v>
          </cell>
          <cell r="D109" t="str">
            <v>CC VITREEN</v>
          </cell>
          <cell r="G109" t="str">
            <v>PUP</v>
          </cell>
        </row>
        <row r="110">
          <cell r="A110">
            <v>106</v>
          </cell>
          <cell r="B110" t="str">
            <v>SUIGNARD</v>
          </cell>
          <cell r="C110" t="str">
            <v>FANCH</v>
          </cell>
          <cell r="D110" t="str">
            <v>CC VITREEN</v>
          </cell>
          <cell r="G110" t="str">
            <v>PUP</v>
          </cell>
        </row>
        <row r="111">
          <cell r="A111">
            <v>107</v>
          </cell>
          <cell r="B111" t="str">
            <v>GAULTIER</v>
          </cell>
          <cell r="C111" t="str">
            <v>MAXENCE</v>
          </cell>
          <cell r="D111" t="str">
            <v>CC LIFFRE</v>
          </cell>
          <cell r="G111" t="str">
            <v>PUP</v>
          </cell>
        </row>
        <row r="112">
          <cell r="A112">
            <v>108</v>
          </cell>
          <cell r="B112" t="str">
            <v>JEANNES</v>
          </cell>
          <cell r="C112" t="str">
            <v>ARTHUR</v>
          </cell>
          <cell r="D112" t="str">
            <v>CC LIFFRE</v>
          </cell>
          <cell r="G112" t="str">
            <v>PUP</v>
          </cell>
        </row>
        <row r="113">
          <cell r="A113">
            <v>109</v>
          </cell>
          <cell r="B113" t="str">
            <v>DEJOUR</v>
          </cell>
          <cell r="C113" t="str">
            <v>NICOLAS</v>
          </cell>
          <cell r="D113" t="str">
            <v>OCC CESSONNAIS</v>
          </cell>
          <cell r="G113" t="str">
            <v>PUP</v>
          </cell>
        </row>
        <row r="114">
          <cell r="A114">
            <v>110</v>
          </cell>
          <cell r="B114" t="str">
            <v>JOUVE</v>
          </cell>
          <cell r="C114" t="str">
            <v>ARMEL</v>
          </cell>
          <cell r="D114" t="str">
            <v>OCC CESSONNAIS</v>
          </cell>
          <cell r="G114" t="str">
            <v>PUP</v>
          </cell>
        </row>
        <row r="115">
          <cell r="A115">
            <v>111</v>
          </cell>
          <cell r="B115" t="str">
            <v>HERY</v>
          </cell>
          <cell r="C115" t="str">
            <v>LEO</v>
          </cell>
          <cell r="D115" t="str">
            <v>GO FOUGERAIS</v>
          </cell>
          <cell r="G115" t="str">
            <v>PUP</v>
          </cell>
        </row>
        <row r="116">
          <cell r="A116">
            <v>112</v>
          </cell>
          <cell r="B116" t="str">
            <v>LEBACLE</v>
          </cell>
          <cell r="C116" t="str">
            <v>ENZO</v>
          </cell>
          <cell r="D116" t="str">
            <v>GO FOUGERAIS</v>
          </cell>
          <cell r="G116" t="str">
            <v>PUP</v>
          </cell>
        </row>
        <row r="117">
          <cell r="A117">
            <v>113</v>
          </cell>
          <cell r="B117" t="str">
            <v>MASSON</v>
          </cell>
          <cell r="C117" t="str">
            <v>BENJAMIN</v>
          </cell>
          <cell r="D117" t="str">
            <v>GO FOUGERAIS</v>
          </cell>
          <cell r="G117" t="str">
            <v>PUP</v>
          </cell>
        </row>
        <row r="118">
          <cell r="A118">
            <v>114</v>
          </cell>
          <cell r="B118" t="str">
            <v>PIROTAIS</v>
          </cell>
          <cell r="C118" t="str">
            <v>EVAN</v>
          </cell>
          <cell r="D118" t="str">
            <v>GO FOUGERAIS</v>
          </cell>
          <cell r="G118" t="str">
            <v>PUP</v>
          </cell>
        </row>
        <row r="119">
          <cell r="A119">
            <v>115</v>
          </cell>
          <cell r="B119" t="str">
            <v>ALLANO</v>
          </cell>
          <cell r="C119" t="str">
            <v>NATHAN</v>
          </cell>
          <cell r="D119" t="str">
            <v>EC PAYS GUICHEN</v>
          </cell>
          <cell r="G119" t="str">
            <v>PUP</v>
          </cell>
        </row>
        <row r="120">
          <cell r="A120">
            <v>116</v>
          </cell>
          <cell r="B120" t="str">
            <v>BOSSARD</v>
          </cell>
          <cell r="C120" t="str">
            <v>PIERRE-LOUIS</v>
          </cell>
          <cell r="D120" t="str">
            <v>EC PAYS GUICHEN</v>
          </cell>
          <cell r="G120" t="str">
            <v>PUP</v>
          </cell>
        </row>
        <row r="121">
          <cell r="A121">
            <v>117</v>
          </cell>
          <cell r="B121" t="str">
            <v>JACOB</v>
          </cell>
          <cell r="C121" t="str">
            <v>AYMERIC</v>
          </cell>
          <cell r="D121" t="str">
            <v>EC PAYS GUICHEN</v>
          </cell>
          <cell r="G121" t="str">
            <v>PUP</v>
          </cell>
        </row>
        <row r="122">
          <cell r="A122">
            <v>118</v>
          </cell>
          <cell r="B122" t="str">
            <v>JOUANOLLE</v>
          </cell>
          <cell r="C122" t="str">
            <v>CLEMENT</v>
          </cell>
          <cell r="D122" t="str">
            <v>EC PAYS GUICHEN</v>
          </cell>
          <cell r="G122" t="str">
            <v>PUP</v>
          </cell>
        </row>
        <row r="123">
          <cell r="A123">
            <v>119</v>
          </cell>
          <cell r="B123" t="str">
            <v>LE CORRE</v>
          </cell>
          <cell r="C123" t="str">
            <v>AMAURY</v>
          </cell>
          <cell r="D123" t="str">
            <v>EC PAYS GUICHEN</v>
          </cell>
          <cell r="G123" t="str">
            <v>PUP</v>
          </cell>
        </row>
        <row r="124">
          <cell r="A124">
            <v>120</v>
          </cell>
          <cell r="B124" t="str">
            <v>PINCENT</v>
          </cell>
          <cell r="C124" t="str">
            <v>GUILLAUME</v>
          </cell>
          <cell r="D124" t="str">
            <v>EC PAYS GUICHEN</v>
          </cell>
          <cell r="G124" t="str">
            <v>PUP</v>
          </cell>
        </row>
        <row r="125">
          <cell r="A125">
            <v>121</v>
          </cell>
        </row>
        <row r="126">
          <cell r="A126">
            <v>122</v>
          </cell>
          <cell r="B126" t="str">
            <v>THEBAULT</v>
          </cell>
          <cell r="C126" t="str">
            <v xml:space="preserve">MORGANE       </v>
          </cell>
          <cell r="D126" t="str">
            <v>EC PAYS GUICHEN</v>
          </cell>
          <cell r="G126" t="str">
            <v>PUP</v>
          </cell>
          <cell r="H126" t="str">
            <v>F</v>
          </cell>
        </row>
        <row r="127">
          <cell r="A127">
            <v>123</v>
          </cell>
          <cell r="B127" t="str">
            <v>BAZILLON</v>
          </cell>
          <cell r="C127" t="str">
            <v>MAXIM</v>
          </cell>
          <cell r="D127" t="str">
            <v>TEAM TED DIT</v>
          </cell>
          <cell r="G127" t="str">
            <v>PUP</v>
          </cell>
        </row>
        <row r="128">
          <cell r="A128">
            <v>124</v>
          </cell>
          <cell r="B128" t="str">
            <v>GALLAIS</v>
          </cell>
          <cell r="C128" t="str">
            <v>AXEL</v>
          </cell>
          <cell r="D128" t="str">
            <v>TEAM TED DIT</v>
          </cell>
          <cell r="G128" t="str">
            <v>PUP</v>
          </cell>
        </row>
        <row r="129">
          <cell r="A129">
            <v>125</v>
          </cell>
          <cell r="B129" t="str">
            <v>LEBLANC</v>
          </cell>
          <cell r="C129" t="str">
            <v xml:space="preserve">ADELINE          </v>
          </cell>
          <cell r="D129" t="str">
            <v>TEAM TED DIT</v>
          </cell>
          <cell r="G129" t="str">
            <v>PUP</v>
          </cell>
          <cell r="H129" t="str">
            <v>F</v>
          </cell>
        </row>
        <row r="130">
          <cell r="A130">
            <v>126</v>
          </cell>
          <cell r="B130" t="str">
            <v>MEDJADJI</v>
          </cell>
          <cell r="C130" t="str">
            <v>ADEL</v>
          </cell>
          <cell r="D130" t="str">
            <v>TEAM TED DIT</v>
          </cell>
          <cell r="G130" t="str">
            <v>PUP</v>
          </cell>
        </row>
        <row r="131">
          <cell r="A131">
            <v>127</v>
          </cell>
          <cell r="B131" t="str">
            <v>AGENAIS-HERTEL</v>
          </cell>
          <cell r="C131" t="str">
            <v>CELESTIN</v>
          </cell>
          <cell r="D131" t="str">
            <v>VC SAINT MALO</v>
          </cell>
          <cell r="G131" t="str">
            <v>PUP</v>
          </cell>
        </row>
        <row r="132">
          <cell r="A132">
            <v>128</v>
          </cell>
          <cell r="B132" t="str">
            <v>RAZE</v>
          </cell>
          <cell r="C132" t="str">
            <v>JULES</v>
          </cell>
          <cell r="D132" t="str">
            <v>VC SAINT MALO</v>
          </cell>
          <cell r="G132" t="str">
            <v>PUP</v>
          </cell>
        </row>
        <row r="133">
          <cell r="A133">
            <v>129</v>
          </cell>
          <cell r="B133" t="str">
            <v>RAIMBAUD</v>
          </cell>
          <cell r="C133" t="str">
            <v>MATIS</v>
          </cell>
          <cell r="D133" t="str">
            <v>CC VITREEN</v>
          </cell>
          <cell r="G133" t="str">
            <v>PUP</v>
          </cell>
        </row>
        <row r="134">
          <cell r="A134">
            <v>130</v>
          </cell>
          <cell r="B134" t="str">
            <v>BESNARD</v>
          </cell>
          <cell r="C134" t="str">
            <v>TIMEO</v>
          </cell>
          <cell r="D134" t="str">
            <v>COC FOUGERAIS</v>
          </cell>
          <cell r="G134" t="str">
            <v>POU</v>
          </cell>
        </row>
        <row r="135">
          <cell r="A135">
            <v>131</v>
          </cell>
          <cell r="B135" t="str">
            <v>COUSIN</v>
          </cell>
          <cell r="C135" t="str">
            <v>ALECIO</v>
          </cell>
          <cell r="D135" t="str">
            <v>COC FOUGERAIS</v>
          </cell>
          <cell r="G135" t="str">
            <v>POU</v>
          </cell>
        </row>
        <row r="136">
          <cell r="A136">
            <v>132</v>
          </cell>
          <cell r="B136" t="str">
            <v>GUILLARD</v>
          </cell>
          <cell r="C136" t="str">
            <v>MALONE</v>
          </cell>
          <cell r="D136" t="str">
            <v>COC FOUGERAIS</v>
          </cell>
          <cell r="G136" t="str">
            <v>POU</v>
          </cell>
        </row>
        <row r="137">
          <cell r="A137">
            <v>133</v>
          </cell>
          <cell r="B137" t="str">
            <v>MONNIER</v>
          </cell>
          <cell r="C137" t="str">
            <v>NATHAN</v>
          </cell>
          <cell r="D137" t="str">
            <v>COC FOUGERAIS</v>
          </cell>
          <cell r="G137" t="str">
            <v>POU</v>
          </cell>
        </row>
        <row r="138">
          <cell r="A138">
            <v>134</v>
          </cell>
          <cell r="B138" t="str">
            <v>VIEL</v>
          </cell>
          <cell r="C138" t="str">
            <v>MAXENCE</v>
          </cell>
          <cell r="D138" t="str">
            <v>COC FOUGERAIS</v>
          </cell>
          <cell r="G138" t="str">
            <v>POU</v>
          </cell>
        </row>
        <row r="139">
          <cell r="A139">
            <v>135</v>
          </cell>
          <cell r="B139" t="str">
            <v>ESNOL</v>
          </cell>
          <cell r="C139" t="str">
            <v xml:space="preserve">MARION </v>
          </cell>
          <cell r="D139" t="str">
            <v>VC MEVENNAIS</v>
          </cell>
          <cell r="G139" t="str">
            <v>POU</v>
          </cell>
          <cell r="H139" t="str">
            <v>F</v>
          </cell>
        </row>
        <row r="140">
          <cell r="A140">
            <v>136</v>
          </cell>
          <cell r="B140" t="str">
            <v>PELLAN</v>
          </cell>
          <cell r="C140" t="str">
            <v>GAEL</v>
          </cell>
          <cell r="D140" t="str">
            <v>VC MEVENNAIS</v>
          </cell>
          <cell r="G140" t="str">
            <v>POU</v>
          </cell>
        </row>
        <row r="141">
          <cell r="A141">
            <v>137</v>
          </cell>
          <cell r="B141" t="str">
            <v>PICHONNET</v>
          </cell>
          <cell r="C141" t="str">
            <v>NATHAN</v>
          </cell>
          <cell r="D141" t="str">
            <v>VC MEVENNAIS</v>
          </cell>
          <cell r="G141" t="str">
            <v>POU</v>
          </cell>
        </row>
        <row r="142">
          <cell r="A142">
            <v>138</v>
          </cell>
          <cell r="B142" t="str">
            <v>FRETE</v>
          </cell>
          <cell r="C142" t="str">
            <v>MATIS</v>
          </cell>
          <cell r="D142" t="str">
            <v>VC SAINT MALO</v>
          </cell>
          <cell r="G142" t="str">
            <v>POU</v>
          </cell>
        </row>
        <row r="143">
          <cell r="A143">
            <v>139</v>
          </cell>
          <cell r="B143" t="str">
            <v>BRIEND</v>
          </cell>
          <cell r="C143" t="str">
            <v xml:space="preserve">YOUNA </v>
          </cell>
          <cell r="D143" t="str">
            <v>REDON OC</v>
          </cell>
          <cell r="G143" t="str">
            <v>POU</v>
          </cell>
          <cell r="H143" t="str">
            <v>F</v>
          </cell>
        </row>
        <row r="144">
          <cell r="A144">
            <v>140</v>
          </cell>
          <cell r="B144" t="str">
            <v>CHEDALEUX</v>
          </cell>
          <cell r="C144" t="str">
            <v xml:space="preserve">ALANA </v>
          </cell>
          <cell r="D144" t="str">
            <v>REDON OC</v>
          </cell>
          <cell r="G144" t="str">
            <v>POU</v>
          </cell>
          <cell r="H144" t="str">
            <v>F</v>
          </cell>
        </row>
        <row r="145">
          <cell r="A145">
            <v>141</v>
          </cell>
          <cell r="B145" t="str">
            <v>HOGUET</v>
          </cell>
          <cell r="C145" t="str">
            <v>EDERN</v>
          </cell>
          <cell r="D145" t="str">
            <v>REDON OC</v>
          </cell>
          <cell r="G145" t="str">
            <v>POU</v>
          </cell>
        </row>
        <row r="146">
          <cell r="A146">
            <v>142</v>
          </cell>
          <cell r="B146" t="str">
            <v>BOUILLON</v>
          </cell>
          <cell r="C146" t="str">
            <v>MANUEL</v>
          </cell>
          <cell r="D146" t="str">
            <v>CC VITREEN</v>
          </cell>
          <cell r="G146" t="str">
            <v>POU</v>
          </cell>
        </row>
        <row r="147">
          <cell r="A147">
            <v>143</v>
          </cell>
          <cell r="B147" t="str">
            <v>GAVOILLE</v>
          </cell>
          <cell r="C147" t="str">
            <v>JULES</v>
          </cell>
          <cell r="D147" t="str">
            <v>CC VITREEN</v>
          </cell>
          <cell r="G147" t="str">
            <v>POU</v>
          </cell>
        </row>
        <row r="148">
          <cell r="A148">
            <v>144</v>
          </cell>
          <cell r="B148" t="str">
            <v>GODAIS</v>
          </cell>
          <cell r="C148" t="str">
            <v>NOAH</v>
          </cell>
          <cell r="D148" t="str">
            <v>CC VITREEN</v>
          </cell>
          <cell r="G148" t="str">
            <v>POU</v>
          </cell>
        </row>
        <row r="149">
          <cell r="A149">
            <v>145</v>
          </cell>
          <cell r="B149" t="str">
            <v>TELLIER</v>
          </cell>
          <cell r="C149" t="str">
            <v>CHARLELIE</v>
          </cell>
          <cell r="D149" t="str">
            <v>CC VITREEN</v>
          </cell>
          <cell r="G149" t="str">
            <v>POU</v>
          </cell>
        </row>
        <row r="150">
          <cell r="A150">
            <v>146</v>
          </cell>
          <cell r="B150" t="str">
            <v>LEPRESTRE</v>
          </cell>
          <cell r="C150" t="str">
            <v xml:space="preserve">EMMA </v>
          </cell>
          <cell r="D150" t="str">
            <v>CC LIFFRE</v>
          </cell>
          <cell r="G150" t="str">
            <v>POU</v>
          </cell>
          <cell r="H150" t="str">
            <v>F</v>
          </cell>
        </row>
        <row r="151">
          <cell r="A151">
            <v>147</v>
          </cell>
          <cell r="B151" t="str">
            <v>MENARD</v>
          </cell>
          <cell r="C151" t="str">
            <v xml:space="preserve">CHARLOTTE </v>
          </cell>
          <cell r="D151" t="str">
            <v>CC LIFFRE</v>
          </cell>
          <cell r="G151" t="str">
            <v>POU</v>
          </cell>
          <cell r="H151" t="str">
            <v>F</v>
          </cell>
        </row>
        <row r="152">
          <cell r="A152">
            <v>148</v>
          </cell>
          <cell r="B152" t="str">
            <v>BRIAND</v>
          </cell>
          <cell r="C152" t="str">
            <v>COME</v>
          </cell>
          <cell r="D152" t="str">
            <v>OCC CESSONNAIS</v>
          </cell>
          <cell r="G152" t="str">
            <v>POU</v>
          </cell>
        </row>
        <row r="153">
          <cell r="A153">
            <v>149</v>
          </cell>
          <cell r="B153" t="str">
            <v>DUPUIS</v>
          </cell>
          <cell r="C153" t="str">
            <v>NOAH</v>
          </cell>
          <cell r="D153" t="str">
            <v>OCC CESSONNAIS</v>
          </cell>
          <cell r="G153" t="str">
            <v>POU</v>
          </cell>
        </row>
        <row r="154">
          <cell r="A154">
            <v>150</v>
          </cell>
          <cell r="B154" t="str">
            <v>MOREAU</v>
          </cell>
          <cell r="C154" t="str">
            <v>ARTHUR</v>
          </cell>
          <cell r="D154" t="str">
            <v>GO FOUGERAIS</v>
          </cell>
          <cell r="G154" t="str">
            <v>POU</v>
          </cell>
        </row>
        <row r="155">
          <cell r="A155">
            <v>151</v>
          </cell>
          <cell r="B155" t="str">
            <v>ODYE</v>
          </cell>
          <cell r="C155" t="str">
            <v>ROMAIN</v>
          </cell>
          <cell r="D155" t="str">
            <v>GO FOUGERAIS</v>
          </cell>
          <cell r="G155" t="str">
            <v>POU</v>
          </cell>
        </row>
        <row r="156">
          <cell r="A156">
            <v>152</v>
          </cell>
          <cell r="B156" t="str">
            <v>PIROTAIS</v>
          </cell>
          <cell r="C156" t="str">
            <v xml:space="preserve">NORAH </v>
          </cell>
          <cell r="D156" t="str">
            <v>GO FOUGERAIS</v>
          </cell>
          <cell r="G156" t="str">
            <v>POU</v>
          </cell>
          <cell r="H156" t="str">
            <v>F</v>
          </cell>
        </row>
        <row r="157">
          <cell r="A157">
            <v>153</v>
          </cell>
          <cell r="B157" t="str">
            <v>PRODHOMME</v>
          </cell>
          <cell r="C157" t="str">
            <v>LILIAN</v>
          </cell>
          <cell r="D157" t="str">
            <v>GO FOUGERAIS</v>
          </cell>
          <cell r="G157" t="str">
            <v>POU</v>
          </cell>
        </row>
        <row r="158">
          <cell r="A158">
            <v>154</v>
          </cell>
          <cell r="B158" t="str">
            <v>BRIEND</v>
          </cell>
          <cell r="C158" t="str">
            <v>NOAM</v>
          </cell>
          <cell r="D158" t="str">
            <v>EC PAYS DE GUICHEN</v>
          </cell>
          <cell r="G158" t="str">
            <v>POU</v>
          </cell>
        </row>
        <row r="159">
          <cell r="A159">
            <v>155</v>
          </cell>
          <cell r="B159" t="str">
            <v>LAHAYE</v>
          </cell>
          <cell r="C159" t="str">
            <v xml:space="preserve">THAIS </v>
          </cell>
          <cell r="D159" t="str">
            <v>EC PAYS DE GUICHEN</v>
          </cell>
          <cell r="G159" t="str">
            <v>POU</v>
          </cell>
          <cell r="H159" t="str">
            <v>F</v>
          </cell>
        </row>
        <row r="160">
          <cell r="A160">
            <v>156</v>
          </cell>
          <cell r="B160" t="str">
            <v>LE GOFF</v>
          </cell>
          <cell r="C160" t="str">
            <v>AMAEL</v>
          </cell>
          <cell r="D160" t="str">
            <v>EC PAYS DE GUICHEN</v>
          </cell>
          <cell r="G160" t="str">
            <v>POU</v>
          </cell>
        </row>
        <row r="161">
          <cell r="A161">
            <v>157</v>
          </cell>
          <cell r="B161" t="str">
            <v>BAZILLON</v>
          </cell>
          <cell r="C161" t="str">
            <v>MEWEN</v>
          </cell>
          <cell r="D161" t="str">
            <v>TEAM TED DIT AUTISME</v>
          </cell>
          <cell r="G161" t="str">
            <v>POU</v>
          </cell>
        </row>
        <row r="162">
          <cell r="A162">
            <v>158</v>
          </cell>
          <cell r="B162" t="str">
            <v>LHERMELIN</v>
          </cell>
          <cell r="C162" t="str">
            <v>JULES</v>
          </cell>
          <cell r="D162" t="str">
            <v>TEAM TED DIT AUTISME</v>
          </cell>
          <cell r="G162" t="str">
            <v>POU</v>
          </cell>
        </row>
        <row r="163">
          <cell r="A163">
            <v>159</v>
          </cell>
          <cell r="B163" t="str">
            <v>VEZIE</v>
          </cell>
          <cell r="C163" t="str">
            <v>AUXENCE</v>
          </cell>
          <cell r="D163" t="str">
            <v>TEAM TED DIT AUTISME</v>
          </cell>
          <cell r="G163" t="str">
            <v>POU</v>
          </cell>
        </row>
        <row r="164">
          <cell r="A164">
            <v>160</v>
          </cell>
          <cell r="B164" t="str">
            <v>PEDRON</v>
          </cell>
          <cell r="C164" t="str">
            <v>SOLAL</v>
          </cell>
          <cell r="D164" t="str">
            <v>US CHATEAUGIRON</v>
          </cell>
          <cell r="G164" t="str">
            <v>POU</v>
          </cell>
        </row>
        <row r="165">
          <cell r="A165">
            <v>161</v>
          </cell>
          <cell r="B165" t="str">
            <v>GUILLAUME</v>
          </cell>
          <cell r="C165" t="str">
            <v>TIMEO</v>
          </cell>
          <cell r="D165" t="str">
            <v>VC PLELANAIS</v>
          </cell>
          <cell r="G165" t="str">
            <v>POU</v>
          </cell>
        </row>
        <row r="166">
          <cell r="A166">
            <v>162</v>
          </cell>
          <cell r="B166" t="str">
            <v>MENAGE</v>
          </cell>
          <cell r="C166" t="str">
            <v>NOE</v>
          </cell>
          <cell r="D166" t="str">
            <v>VC PLELANAIS</v>
          </cell>
          <cell r="G166" t="str">
            <v>POU</v>
          </cell>
        </row>
        <row r="167">
          <cell r="A167">
            <v>163</v>
          </cell>
        </row>
        <row r="168">
          <cell r="A168">
            <v>164</v>
          </cell>
        </row>
        <row r="169">
          <cell r="A169">
            <v>165</v>
          </cell>
        </row>
        <row r="170">
          <cell r="A170">
            <v>166</v>
          </cell>
        </row>
        <row r="171">
          <cell r="A171">
            <v>167</v>
          </cell>
        </row>
        <row r="172">
          <cell r="A172">
            <v>168</v>
          </cell>
        </row>
        <row r="173">
          <cell r="A173">
            <v>169</v>
          </cell>
        </row>
        <row r="174">
          <cell r="A174">
            <v>170</v>
          </cell>
        </row>
        <row r="175">
          <cell r="A175">
            <v>171</v>
          </cell>
        </row>
        <row r="176">
          <cell r="A176">
            <v>172</v>
          </cell>
        </row>
        <row r="177">
          <cell r="A177">
            <v>173</v>
          </cell>
        </row>
        <row r="178">
          <cell r="A178">
            <v>174</v>
          </cell>
        </row>
        <row r="179">
          <cell r="A179">
            <v>175</v>
          </cell>
        </row>
        <row r="180">
          <cell r="A180">
            <v>176</v>
          </cell>
        </row>
        <row r="181">
          <cell r="A181">
            <v>177</v>
          </cell>
        </row>
        <row r="182">
          <cell r="A182">
            <v>178</v>
          </cell>
        </row>
        <row r="183">
          <cell r="A183">
            <v>179</v>
          </cell>
        </row>
        <row r="184">
          <cell r="A184">
            <v>180</v>
          </cell>
        </row>
        <row r="185">
          <cell r="A185">
            <v>181</v>
          </cell>
        </row>
        <row r="186">
          <cell r="A186">
            <v>182</v>
          </cell>
        </row>
        <row r="187">
          <cell r="A187">
            <v>183</v>
          </cell>
        </row>
        <row r="188">
          <cell r="A188">
            <v>184</v>
          </cell>
        </row>
        <row r="189">
          <cell r="A189">
            <v>185</v>
          </cell>
        </row>
        <row r="190">
          <cell r="A190">
            <v>186</v>
          </cell>
        </row>
        <row r="191">
          <cell r="A191">
            <v>187</v>
          </cell>
        </row>
        <row r="192">
          <cell r="A192">
            <v>188</v>
          </cell>
        </row>
        <row r="193">
          <cell r="A193">
            <v>189</v>
          </cell>
        </row>
        <row r="194">
          <cell r="A194">
            <v>190</v>
          </cell>
        </row>
        <row r="195">
          <cell r="A195">
            <v>191</v>
          </cell>
        </row>
        <row r="196">
          <cell r="A196">
            <v>192</v>
          </cell>
        </row>
        <row r="197">
          <cell r="A197">
            <v>193</v>
          </cell>
        </row>
        <row r="198">
          <cell r="A198">
            <v>194</v>
          </cell>
        </row>
        <row r="199">
          <cell r="A199">
            <v>195</v>
          </cell>
        </row>
        <row r="200">
          <cell r="A200">
            <v>196</v>
          </cell>
        </row>
        <row r="201">
          <cell r="A201">
            <v>197</v>
          </cell>
        </row>
        <row r="202">
          <cell r="A202">
            <v>198</v>
          </cell>
        </row>
        <row r="203">
          <cell r="A203">
            <v>199</v>
          </cell>
        </row>
        <row r="204">
          <cell r="A204">
            <v>200</v>
          </cell>
        </row>
        <row r="205">
          <cell r="A205">
            <v>201</v>
          </cell>
        </row>
        <row r="206">
          <cell r="A206">
            <v>202</v>
          </cell>
        </row>
        <row r="207">
          <cell r="A207">
            <v>203</v>
          </cell>
        </row>
        <row r="208">
          <cell r="A208">
            <v>204</v>
          </cell>
        </row>
        <row r="209">
          <cell r="A209">
            <v>205</v>
          </cell>
        </row>
        <row r="210">
          <cell r="A210">
            <v>206</v>
          </cell>
        </row>
        <row r="211">
          <cell r="A211">
            <v>207</v>
          </cell>
        </row>
        <row r="212">
          <cell r="A212">
            <v>208</v>
          </cell>
        </row>
        <row r="213">
          <cell r="A213">
            <v>209</v>
          </cell>
        </row>
        <row r="214">
          <cell r="A214">
            <v>210</v>
          </cell>
        </row>
        <row r="215">
          <cell r="A215">
            <v>211</v>
          </cell>
        </row>
        <row r="216">
          <cell r="A216">
            <v>212</v>
          </cell>
        </row>
        <row r="217">
          <cell r="A217">
            <v>213</v>
          </cell>
        </row>
        <row r="218">
          <cell r="A218">
            <v>214</v>
          </cell>
        </row>
        <row r="219">
          <cell r="A219">
            <v>215</v>
          </cell>
        </row>
        <row r="220">
          <cell r="A220">
            <v>216</v>
          </cell>
        </row>
        <row r="221">
          <cell r="A221">
            <v>217</v>
          </cell>
        </row>
        <row r="222">
          <cell r="A222">
            <v>218</v>
          </cell>
        </row>
        <row r="223">
          <cell r="A223">
            <v>219</v>
          </cell>
        </row>
        <row r="224">
          <cell r="A224">
            <v>220</v>
          </cell>
        </row>
        <row r="225">
          <cell r="A225">
            <v>221</v>
          </cell>
        </row>
        <row r="226">
          <cell r="A226">
            <v>222</v>
          </cell>
        </row>
        <row r="227">
          <cell r="A227">
            <v>223</v>
          </cell>
        </row>
        <row r="228">
          <cell r="A228">
            <v>224</v>
          </cell>
        </row>
        <row r="229">
          <cell r="A229">
            <v>225</v>
          </cell>
        </row>
        <row r="230">
          <cell r="A230">
            <v>226</v>
          </cell>
        </row>
        <row r="231">
          <cell r="A231">
            <v>227</v>
          </cell>
        </row>
        <row r="232">
          <cell r="A232">
            <v>228</v>
          </cell>
        </row>
        <row r="233">
          <cell r="A233">
            <v>229</v>
          </cell>
        </row>
        <row r="234">
          <cell r="A234">
            <v>230</v>
          </cell>
        </row>
        <row r="235">
          <cell r="A235">
            <v>231</v>
          </cell>
        </row>
        <row r="236">
          <cell r="A236">
            <v>232</v>
          </cell>
        </row>
        <row r="237">
          <cell r="A237">
            <v>233</v>
          </cell>
        </row>
        <row r="238">
          <cell r="A238">
            <v>234</v>
          </cell>
        </row>
        <row r="239">
          <cell r="A239">
            <v>235</v>
          </cell>
        </row>
        <row r="240">
          <cell r="A240">
            <v>236</v>
          </cell>
        </row>
        <row r="241">
          <cell r="A241">
            <v>237</v>
          </cell>
        </row>
        <row r="242">
          <cell r="A242">
            <v>238</v>
          </cell>
        </row>
        <row r="243">
          <cell r="A243">
            <v>239</v>
          </cell>
        </row>
        <row r="244">
          <cell r="A244">
            <v>240</v>
          </cell>
        </row>
        <row r="245">
          <cell r="A245">
            <v>241</v>
          </cell>
        </row>
        <row r="246">
          <cell r="A246">
            <v>242</v>
          </cell>
        </row>
        <row r="247">
          <cell r="A247">
            <v>243</v>
          </cell>
        </row>
        <row r="248">
          <cell r="A248">
            <v>244</v>
          </cell>
        </row>
        <row r="249">
          <cell r="A249">
            <v>245</v>
          </cell>
        </row>
        <row r="250">
          <cell r="A250">
            <v>246</v>
          </cell>
        </row>
        <row r="251">
          <cell r="A251">
            <v>247</v>
          </cell>
        </row>
        <row r="252">
          <cell r="A252">
            <v>248</v>
          </cell>
        </row>
        <row r="253">
          <cell r="A253">
            <v>249</v>
          </cell>
        </row>
        <row r="254">
          <cell r="A254">
            <v>250</v>
          </cell>
        </row>
        <row r="255">
          <cell r="A255">
            <v>251</v>
          </cell>
        </row>
        <row r="256">
          <cell r="A256">
            <v>252</v>
          </cell>
        </row>
        <row r="257">
          <cell r="A257">
            <v>253</v>
          </cell>
        </row>
        <row r="258">
          <cell r="A258">
            <v>254</v>
          </cell>
        </row>
        <row r="259">
          <cell r="A259">
            <v>255</v>
          </cell>
        </row>
        <row r="260">
          <cell r="A260">
            <v>256</v>
          </cell>
        </row>
        <row r="261">
          <cell r="A261">
            <v>257</v>
          </cell>
        </row>
        <row r="262">
          <cell r="A262">
            <v>258</v>
          </cell>
        </row>
        <row r="263">
          <cell r="A263">
            <v>259</v>
          </cell>
        </row>
        <row r="264">
          <cell r="A264">
            <v>260</v>
          </cell>
        </row>
        <row r="265">
          <cell r="A265">
            <v>261</v>
          </cell>
        </row>
        <row r="266">
          <cell r="A266">
            <v>262</v>
          </cell>
        </row>
        <row r="267">
          <cell r="A267">
            <v>263</v>
          </cell>
        </row>
        <row r="268">
          <cell r="A268">
            <v>264</v>
          </cell>
        </row>
        <row r="269">
          <cell r="A269">
            <v>265</v>
          </cell>
        </row>
        <row r="270">
          <cell r="A270">
            <v>266</v>
          </cell>
        </row>
        <row r="271">
          <cell r="A271">
            <v>267</v>
          </cell>
        </row>
        <row r="272">
          <cell r="A272">
            <v>268</v>
          </cell>
        </row>
        <row r="273">
          <cell r="A273">
            <v>269</v>
          </cell>
        </row>
        <row r="274">
          <cell r="A274">
            <v>270</v>
          </cell>
        </row>
        <row r="275">
          <cell r="A275">
            <v>271</v>
          </cell>
        </row>
        <row r="276">
          <cell r="A276">
            <v>272</v>
          </cell>
        </row>
        <row r="277">
          <cell r="A277">
            <v>273</v>
          </cell>
        </row>
        <row r="278">
          <cell r="A278">
            <v>274</v>
          </cell>
        </row>
        <row r="279">
          <cell r="A279">
            <v>275</v>
          </cell>
        </row>
        <row r="280">
          <cell r="A280">
            <v>276</v>
          </cell>
        </row>
        <row r="281">
          <cell r="A281">
            <v>277</v>
          </cell>
        </row>
        <row r="282">
          <cell r="A282">
            <v>278</v>
          </cell>
        </row>
        <row r="283">
          <cell r="A283">
            <v>279</v>
          </cell>
        </row>
        <row r="284">
          <cell r="A284">
            <v>280</v>
          </cell>
        </row>
        <row r="285">
          <cell r="A285">
            <v>281</v>
          </cell>
        </row>
        <row r="286">
          <cell r="A286">
            <v>282</v>
          </cell>
        </row>
        <row r="287">
          <cell r="A287">
            <v>283</v>
          </cell>
        </row>
        <row r="288">
          <cell r="A288">
            <v>284</v>
          </cell>
        </row>
        <row r="289">
          <cell r="A289">
            <v>285</v>
          </cell>
        </row>
        <row r="290">
          <cell r="A290">
            <v>286</v>
          </cell>
        </row>
        <row r="291">
          <cell r="A291">
            <v>287</v>
          </cell>
        </row>
        <row r="292">
          <cell r="A292">
            <v>288</v>
          </cell>
        </row>
        <row r="293">
          <cell r="A293">
            <v>289</v>
          </cell>
        </row>
        <row r="294">
          <cell r="A294">
            <v>290</v>
          </cell>
        </row>
        <row r="295">
          <cell r="A295">
            <v>291</v>
          </cell>
        </row>
        <row r="296">
          <cell r="A296">
            <v>292</v>
          </cell>
        </row>
        <row r="297">
          <cell r="A297">
            <v>293</v>
          </cell>
        </row>
        <row r="298">
          <cell r="A298">
            <v>294</v>
          </cell>
        </row>
        <row r="299">
          <cell r="A299">
            <v>295</v>
          </cell>
        </row>
        <row r="300">
          <cell r="A300">
            <v>296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4">
          <cell r="A4" t="str">
            <v>N°</v>
          </cell>
          <cell r="F4" t="str">
            <v>Place</v>
          </cell>
        </row>
        <row r="5">
          <cell r="A5">
            <v>148</v>
          </cell>
          <cell r="F5">
            <v>1</v>
          </cell>
        </row>
        <row r="6">
          <cell r="A6">
            <v>139</v>
          </cell>
          <cell r="F6">
            <v>2</v>
          </cell>
        </row>
        <row r="7">
          <cell r="A7">
            <v>147</v>
          </cell>
          <cell r="F7">
            <v>3</v>
          </cell>
        </row>
        <row r="8">
          <cell r="A8">
            <v>149</v>
          </cell>
          <cell r="F8">
            <v>4</v>
          </cell>
        </row>
        <row r="9">
          <cell r="A9">
            <v>156</v>
          </cell>
          <cell r="F9">
            <v>5</v>
          </cell>
        </row>
        <row r="10">
          <cell r="A10">
            <v>130</v>
          </cell>
          <cell r="F10">
            <v>6</v>
          </cell>
        </row>
        <row r="11">
          <cell r="A11">
            <v>161</v>
          </cell>
          <cell r="F11">
            <v>7</v>
          </cell>
        </row>
        <row r="12">
          <cell r="A12">
            <v>150</v>
          </cell>
          <cell r="F12">
            <v>8</v>
          </cell>
        </row>
        <row r="13">
          <cell r="A13">
            <v>134</v>
          </cell>
          <cell r="F13">
            <v>9</v>
          </cell>
        </row>
        <row r="14">
          <cell r="A14">
            <v>132</v>
          </cell>
          <cell r="F14">
            <v>10</v>
          </cell>
        </row>
        <row r="15">
          <cell r="A15">
            <v>152</v>
          </cell>
          <cell r="F15">
            <v>11</v>
          </cell>
        </row>
        <row r="16">
          <cell r="A16">
            <v>155</v>
          </cell>
          <cell r="F16">
            <v>12</v>
          </cell>
        </row>
        <row r="17">
          <cell r="A17">
            <v>145</v>
          </cell>
          <cell r="F17">
            <v>13</v>
          </cell>
        </row>
        <row r="18">
          <cell r="A18">
            <v>131</v>
          </cell>
          <cell r="F18">
            <v>14</v>
          </cell>
        </row>
        <row r="19">
          <cell r="A19">
            <v>151</v>
          </cell>
          <cell r="F19">
            <v>15</v>
          </cell>
        </row>
        <row r="20">
          <cell r="A20">
            <v>157</v>
          </cell>
          <cell r="F20">
            <v>16</v>
          </cell>
        </row>
        <row r="21">
          <cell r="A21">
            <v>158</v>
          </cell>
          <cell r="F21">
            <v>17</v>
          </cell>
        </row>
        <row r="22">
          <cell r="A22">
            <v>142</v>
          </cell>
          <cell r="F22">
            <v>18</v>
          </cell>
        </row>
        <row r="23">
          <cell r="A23">
            <v>154</v>
          </cell>
          <cell r="F23">
            <v>19</v>
          </cell>
        </row>
        <row r="24">
          <cell r="A24">
            <v>133</v>
          </cell>
          <cell r="F24">
            <v>20</v>
          </cell>
        </row>
        <row r="25">
          <cell r="A25">
            <v>146</v>
          </cell>
          <cell r="F25">
            <v>21</v>
          </cell>
        </row>
        <row r="26">
          <cell r="A26">
            <v>140</v>
          </cell>
          <cell r="F26">
            <v>22</v>
          </cell>
        </row>
        <row r="27">
          <cell r="A27">
            <v>143</v>
          </cell>
          <cell r="F27">
            <v>23</v>
          </cell>
        </row>
        <row r="28">
          <cell r="A28">
            <v>160</v>
          </cell>
          <cell r="F28">
            <v>24</v>
          </cell>
        </row>
        <row r="29">
          <cell r="A29">
            <v>136</v>
          </cell>
          <cell r="F29">
            <v>25</v>
          </cell>
        </row>
        <row r="30">
          <cell r="A30">
            <v>141</v>
          </cell>
          <cell r="F30">
            <v>26</v>
          </cell>
        </row>
        <row r="31">
          <cell r="A31">
            <v>138</v>
          </cell>
          <cell r="F31">
            <v>27</v>
          </cell>
        </row>
        <row r="32">
          <cell r="A32">
            <v>159</v>
          </cell>
          <cell r="F32">
            <v>28</v>
          </cell>
        </row>
        <row r="33">
          <cell r="A33">
            <v>137</v>
          </cell>
          <cell r="F33">
            <v>29</v>
          </cell>
        </row>
        <row r="34">
          <cell r="A34">
            <v>135</v>
          </cell>
          <cell r="F34">
            <v>30</v>
          </cell>
        </row>
        <row r="35">
          <cell r="A35">
            <v>162</v>
          </cell>
          <cell r="F35">
            <v>31</v>
          </cell>
        </row>
        <row r="36">
          <cell r="A36">
            <v>144</v>
          </cell>
          <cell r="F36">
            <v>32</v>
          </cell>
        </row>
        <row r="37">
          <cell r="F37">
            <v>33</v>
          </cell>
        </row>
        <row r="38">
          <cell r="F38">
            <v>34</v>
          </cell>
        </row>
        <row r="39">
          <cell r="F39">
            <v>35</v>
          </cell>
        </row>
        <row r="40">
          <cell r="F40">
            <v>36</v>
          </cell>
        </row>
        <row r="41">
          <cell r="F41">
            <v>37</v>
          </cell>
        </row>
        <row r="42">
          <cell r="F42">
            <v>38</v>
          </cell>
        </row>
        <row r="43">
          <cell r="F43">
            <v>39</v>
          </cell>
        </row>
        <row r="44">
          <cell r="F44">
            <v>40</v>
          </cell>
        </row>
        <row r="45">
          <cell r="F45">
            <v>41</v>
          </cell>
        </row>
        <row r="46">
          <cell r="F46">
            <v>42</v>
          </cell>
        </row>
        <row r="47">
          <cell r="F47">
            <v>43</v>
          </cell>
        </row>
        <row r="48">
          <cell r="F48">
            <v>44</v>
          </cell>
        </row>
        <row r="49">
          <cell r="F49">
            <v>45</v>
          </cell>
        </row>
        <row r="50">
          <cell r="F50">
            <v>46</v>
          </cell>
        </row>
        <row r="51">
          <cell r="F51">
            <v>47</v>
          </cell>
        </row>
        <row r="52">
          <cell r="F52">
            <v>48</v>
          </cell>
        </row>
        <row r="53">
          <cell r="F53">
            <v>49</v>
          </cell>
        </row>
        <row r="54">
          <cell r="F54">
            <v>50</v>
          </cell>
        </row>
        <row r="55">
          <cell r="F55">
            <v>51</v>
          </cell>
        </row>
        <row r="56">
          <cell r="F56">
            <v>52</v>
          </cell>
        </row>
        <row r="57">
          <cell r="F57">
            <v>53</v>
          </cell>
        </row>
        <row r="58">
          <cell r="F58">
            <v>54</v>
          </cell>
        </row>
        <row r="59">
          <cell r="F59">
            <v>55</v>
          </cell>
        </row>
        <row r="60">
          <cell r="F60">
            <v>56</v>
          </cell>
        </row>
        <row r="61">
          <cell r="F61">
            <v>57</v>
          </cell>
        </row>
        <row r="62">
          <cell r="F62">
            <v>58</v>
          </cell>
        </row>
        <row r="63">
          <cell r="F63">
            <v>59</v>
          </cell>
        </row>
        <row r="64">
          <cell r="F64">
            <v>60</v>
          </cell>
        </row>
        <row r="65">
          <cell r="F65">
            <v>61</v>
          </cell>
        </row>
        <row r="66">
          <cell r="F66">
            <v>62</v>
          </cell>
        </row>
        <row r="67">
          <cell r="F67">
            <v>63</v>
          </cell>
        </row>
        <row r="68">
          <cell r="F68">
            <v>64</v>
          </cell>
        </row>
        <row r="69">
          <cell r="F69">
            <v>65</v>
          </cell>
        </row>
        <row r="70">
          <cell r="F70">
            <v>66</v>
          </cell>
        </row>
        <row r="71">
          <cell r="F71">
            <v>67</v>
          </cell>
        </row>
        <row r="72">
          <cell r="F72">
            <v>68</v>
          </cell>
        </row>
        <row r="73">
          <cell r="F73">
            <v>69</v>
          </cell>
        </row>
        <row r="74">
          <cell r="F74">
            <v>70</v>
          </cell>
        </row>
        <row r="75">
          <cell r="F75">
            <v>71</v>
          </cell>
        </row>
        <row r="76">
          <cell r="F76">
            <v>72</v>
          </cell>
        </row>
        <row r="77">
          <cell r="F77">
            <v>73</v>
          </cell>
        </row>
        <row r="78">
          <cell r="F78">
            <v>74</v>
          </cell>
        </row>
        <row r="79">
          <cell r="F79">
            <v>75</v>
          </cell>
        </row>
        <row r="80">
          <cell r="F80">
            <v>76</v>
          </cell>
        </row>
        <row r="81">
          <cell r="F81">
            <v>77</v>
          </cell>
        </row>
        <row r="82">
          <cell r="F82">
            <v>78</v>
          </cell>
        </row>
        <row r="83">
          <cell r="F83">
            <v>79</v>
          </cell>
        </row>
        <row r="84">
          <cell r="F84">
            <v>80</v>
          </cell>
        </row>
      </sheetData>
      <sheetData sheetId="10">
        <row r="4">
          <cell r="A4" t="str">
            <v>N°</v>
          </cell>
          <cell r="F4" t="str">
            <v>Place</v>
          </cell>
        </row>
        <row r="5">
          <cell r="A5">
            <v>148</v>
          </cell>
          <cell r="F5">
            <v>1</v>
          </cell>
        </row>
        <row r="6">
          <cell r="A6">
            <v>139</v>
          </cell>
          <cell r="F6">
            <v>2</v>
          </cell>
        </row>
        <row r="7">
          <cell r="A7">
            <v>152</v>
          </cell>
          <cell r="F7">
            <v>3</v>
          </cell>
        </row>
        <row r="8">
          <cell r="A8">
            <v>151</v>
          </cell>
          <cell r="F8">
            <v>4</v>
          </cell>
        </row>
        <row r="9">
          <cell r="A9">
            <v>149</v>
          </cell>
          <cell r="F9">
            <v>5</v>
          </cell>
        </row>
        <row r="10">
          <cell r="A10">
            <v>145</v>
          </cell>
          <cell r="F10">
            <v>6</v>
          </cell>
        </row>
        <row r="11">
          <cell r="A11">
            <v>156</v>
          </cell>
          <cell r="F11">
            <v>7</v>
          </cell>
        </row>
        <row r="12">
          <cell r="A12">
            <v>161</v>
          </cell>
          <cell r="F12">
            <v>8</v>
          </cell>
        </row>
        <row r="13">
          <cell r="A13">
            <v>141</v>
          </cell>
          <cell r="F13">
            <v>9</v>
          </cell>
        </row>
        <row r="14">
          <cell r="A14">
            <v>150</v>
          </cell>
          <cell r="F14">
            <v>10</v>
          </cell>
        </row>
        <row r="15">
          <cell r="A15">
            <v>138</v>
          </cell>
          <cell r="F15">
            <v>11</v>
          </cell>
        </row>
        <row r="16">
          <cell r="A16">
            <v>147</v>
          </cell>
          <cell r="F16">
            <v>12</v>
          </cell>
        </row>
        <row r="17">
          <cell r="A17">
            <v>142</v>
          </cell>
          <cell r="F17">
            <v>13</v>
          </cell>
        </row>
        <row r="18">
          <cell r="A18">
            <v>130</v>
          </cell>
          <cell r="F18">
            <v>14</v>
          </cell>
        </row>
        <row r="19">
          <cell r="A19">
            <v>157</v>
          </cell>
          <cell r="F19">
            <v>15</v>
          </cell>
        </row>
        <row r="20">
          <cell r="A20">
            <v>155</v>
          </cell>
          <cell r="F20">
            <v>16</v>
          </cell>
        </row>
        <row r="21">
          <cell r="A21">
            <v>134</v>
          </cell>
          <cell r="F21">
            <v>17</v>
          </cell>
        </row>
        <row r="22">
          <cell r="A22">
            <v>137</v>
          </cell>
          <cell r="F22">
            <v>18</v>
          </cell>
        </row>
        <row r="23">
          <cell r="A23">
            <v>146</v>
          </cell>
          <cell r="F23">
            <v>19</v>
          </cell>
        </row>
        <row r="24">
          <cell r="A24">
            <v>136</v>
          </cell>
          <cell r="F24">
            <v>20</v>
          </cell>
        </row>
        <row r="25">
          <cell r="A25">
            <v>158</v>
          </cell>
          <cell r="F25">
            <v>21</v>
          </cell>
        </row>
        <row r="26">
          <cell r="A26">
            <v>143</v>
          </cell>
          <cell r="F26">
            <v>22</v>
          </cell>
        </row>
        <row r="27">
          <cell r="A27">
            <v>133</v>
          </cell>
          <cell r="F27">
            <v>23</v>
          </cell>
        </row>
        <row r="28">
          <cell r="A28">
            <v>132</v>
          </cell>
          <cell r="F28">
            <v>24</v>
          </cell>
        </row>
        <row r="29">
          <cell r="A29">
            <v>154</v>
          </cell>
          <cell r="F29">
            <v>25</v>
          </cell>
        </row>
        <row r="30">
          <cell r="A30">
            <v>159</v>
          </cell>
          <cell r="F30">
            <v>26</v>
          </cell>
        </row>
        <row r="31">
          <cell r="A31">
            <v>140</v>
          </cell>
          <cell r="F31">
            <v>27</v>
          </cell>
        </row>
        <row r="32">
          <cell r="A32">
            <v>160</v>
          </cell>
          <cell r="F32">
            <v>28</v>
          </cell>
        </row>
        <row r="33">
          <cell r="A33">
            <v>144</v>
          </cell>
          <cell r="F33">
            <v>29</v>
          </cell>
        </row>
        <row r="34">
          <cell r="A34">
            <v>135</v>
          </cell>
          <cell r="F34">
            <v>30</v>
          </cell>
        </row>
        <row r="35">
          <cell r="A35">
            <v>131</v>
          </cell>
          <cell r="F35">
            <v>31</v>
          </cell>
        </row>
        <row r="36">
          <cell r="A36">
            <v>162</v>
          </cell>
          <cell r="F36">
            <v>32</v>
          </cell>
        </row>
        <row r="37">
          <cell r="F37">
            <v>33</v>
          </cell>
        </row>
        <row r="38">
          <cell r="F38">
            <v>34</v>
          </cell>
        </row>
        <row r="39">
          <cell r="F39">
            <v>35</v>
          </cell>
        </row>
        <row r="40">
          <cell r="F40">
            <v>36</v>
          </cell>
        </row>
        <row r="41">
          <cell r="F41">
            <v>37</v>
          </cell>
        </row>
        <row r="42">
          <cell r="F42">
            <v>38</v>
          </cell>
        </row>
        <row r="43">
          <cell r="F43">
            <v>39</v>
          </cell>
        </row>
        <row r="44">
          <cell r="F44">
            <v>40</v>
          </cell>
        </row>
        <row r="45">
          <cell r="F45">
            <v>41</v>
          </cell>
        </row>
        <row r="46">
          <cell r="F46">
            <v>42</v>
          </cell>
        </row>
        <row r="47">
          <cell r="F47">
            <v>43</v>
          </cell>
        </row>
        <row r="48">
          <cell r="F48">
            <v>44</v>
          </cell>
        </row>
        <row r="49">
          <cell r="F49">
            <v>45</v>
          </cell>
        </row>
        <row r="50">
          <cell r="F50">
            <v>46</v>
          </cell>
        </row>
        <row r="51">
          <cell r="F51">
            <v>47</v>
          </cell>
        </row>
        <row r="52">
          <cell r="F52">
            <v>48</v>
          </cell>
        </row>
        <row r="53">
          <cell r="F53">
            <v>49</v>
          </cell>
        </row>
        <row r="54">
          <cell r="F54">
            <v>50</v>
          </cell>
        </row>
        <row r="55">
          <cell r="F55">
            <v>51</v>
          </cell>
        </row>
        <row r="56">
          <cell r="F56">
            <v>52</v>
          </cell>
        </row>
        <row r="57">
          <cell r="F57">
            <v>53</v>
          </cell>
        </row>
        <row r="58">
          <cell r="F58">
            <v>54</v>
          </cell>
        </row>
        <row r="59">
          <cell r="F59">
            <v>55</v>
          </cell>
        </row>
        <row r="60">
          <cell r="F60">
            <v>56</v>
          </cell>
        </row>
        <row r="61">
          <cell r="F61">
            <v>57</v>
          </cell>
        </row>
        <row r="62">
          <cell r="F62">
            <v>58</v>
          </cell>
        </row>
        <row r="63">
          <cell r="F63">
            <v>59</v>
          </cell>
        </row>
        <row r="64">
          <cell r="F64">
            <v>60</v>
          </cell>
        </row>
        <row r="65">
          <cell r="F65">
            <v>61</v>
          </cell>
        </row>
        <row r="66">
          <cell r="F66">
            <v>62</v>
          </cell>
        </row>
        <row r="67">
          <cell r="F67">
            <v>63</v>
          </cell>
        </row>
        <row r="68">
          <cell r="F68">
            <v>64</v>
          </cell>
        </row>
        <row r="69">
          <cell r="F69">
            <v>65</v>
          </cell>
        </row>
        <row r="70">
          <cell r="F70">
            <v>66</v>
          </cell>
        </row>
        <row r="71">
          <cell r="F71">
            <v>67</v>
          </cell>
        </row>
        <row r="72">
          <cell r="F72">
            <v>68</v>
          </cell>
        </row>
        <row r="73">
          <cell r="F73">
            <v>69</v>
          </cell>
        </row>
        <row r="74">
          <cell r="F74">
            <v>70</v>
          </cell>
        </row>
        <row r="75">
          <cell r="F75">
            <v>71</v>
          </cell>
        </row>
        <row r="76">
          <cell r="F76">
            <v>72</v>
          </cell>
        </row>
        <row r="77">
          <cell r="F77">
            <v>73</v>
          </cell>
        </row>
        <row r="78">
          <cell r="F78">
            <v>74</v>
          </cell>
        </row>
        <row r="79">
          <cell r="F79">
            <v>75</v>
          </cell>
        </row>
        <row r="80">
          <cell r="F80">
            <v>76</v>
          </cell>
        </row>
        <row r="81">
          <cell r="F81">
            <v>77</v>
          </cell>
        </row>
        <row r="82">
          <cell r="F82">
            <v>78</v>
          </cell>
        </row>
        <row r="83">
          <cell r="F83">
            <v>79</v>
          </cell>
        </row>
        <row r="84">
          <cell r="F84">
            <v>80</v>
          </cell>
        </row>
      </sheetData>
      <sheetData sheetId="11">
        <row r="4">
          <cell r="A4" t="str">
            <v>N°</v>
          </cell>
          <cell r="E4" t="str">
            <v>Place</v>
          </cell>
        </row>
        <row r="5">
          <cell r="A5">
            <v>149</v>
          </cell>
          <cell r="E5">
            <v>1</v>
          </cell>
        </row>
        <row r="6">
          <cell r="A6">
            <v>148</v>
          </cell>
          <cell r="E6">
            <v>2</v>
          </cell>
        </row>
        <row r="7">
          <cell r="A7">
            <v>147</v>
          </cell>
          <cell r="E7">
            <v>3</v>
          </cell>
        </row>
        <row r="8">
          <cell r="A8">
            <v>134</v>
          </cell>
          <cell r="E8">
            <v>4</v>
          </cell>
        </row>
        <row r="9">
          <cell r="A9">
            <v>150</v>
          </cell>
          <cell r="E9">
            <v>5</v>
          </cell>
        </row>
        <row r="10">
          <cell r="A10">
            <v>152</v>
          </cell>
          <cell r="E10">
            <v>6</v>
          </cell>
        </row>
        <row r="11">
          <cell r="A11">
            <v>151</v>
          </cell>
          <cell r="E11">
            <v>7</v>
          </cell>
        </row>
        <row r="12">
          <cell r="A12">
            <v>156</v>
          </cell>
          <cell r="E12">
            <v>8</v>
          </cell>
        </row>
        <row r="13">
          <cell r="A13">
            <v>139</v>
          </cell>
          <cell r="E13">
            <v>9</v>
          </cell>
        </row>
        <row r="14">
          <cell r="A14">
            <v>154</v>
          </cell>
          <cell r="E14">
            <v>10</v>
          </cell>
        </row>
        <row r="15">
          <cell r="A15">
            <v>130</v>
          </cell>
          <cell r="E15">
            <v>11</v>
          </cell>
        </row>
        <row r="16">
          <cell r="A16">
            <v>158</v>
          </cell>
          <cell r="E16">
            <v>12</v>
          </cell>
        </row>
        <row r="17">
          <cell r="A17">
            <v>132</v>
          </cell>
          <cell r="E17">
            <v>13</v>
          </cell>
        </row>
        <row r="18">
          <cell r="A18">
            <v>133</v>
          </cell>
          <cell r="E18">
            <v>14</v>
          </cell>
        </row>
        <row r="19">
          <cell r="A19">
            <v>137</v>
          </cell>
          <cell r="E19">
            <v>15</v>
          </cell>
        </row>
        <row r="20">
          <cell r="A20">
            <v>141</v>
          </cell>
          <cell r="E20">
            <v>16</v>
          </cell>
        </row>
        <row r="21">
          <cell r="A21">
            <v>136</v>
          </cell>
          <cell r="E21">
            <v>17</v>
          </cell>
        </row>
        <row r="22">
          <cell r="A22">
            <v>160</v>
          </cell>
          <cell r="E22">
            <v>18</v>
          </cell>
        </row>
        <row r="23">
          <cell r="A23">
            <v>145</v>
          </cell>
          <cell r="E23">
            <v>19</v>
          </cell>
        </row>
        <row r="24">
          <cell r="A24">
            <v>131</v>
          </cell>
          <cell r="E24">
            <v>20</v>
          </cell>
        </row>
        <row r="25">
          <cell r="A25">
            <v>161</v>
          </cell>
          <cell r="E25">
            <v>21</v>
          </cell>
        </row>
        <row r="26">
          <cell r="A26">
            <v>155</v>
          </cell>
          <cell r="E26">
            <v>22</v>
          </cell>
        </row>
        <row r="27">
          <cell r="A27">
            <v>140</v>
          </cell>
          <cell r="E27">
            <v>23</v>
          </cell>
        </row>
        <row r="28">
          <cell r="A28">
            <v>146</v>
          </cell>
          <cell r="E28">
            <v>24</v>
          </cell>
        </row>
        <row r="29">
          <cell r="A29">
            <v>159</v>
          </cell>
          <cell r="E29">
            <v>25</v>
          </cell>
        </row>
        <row r="30">
          <cell r="A30">
            <v>143</v>
          </cell>
          <cell r="E30">
            <v>26</v>
          </cell>
        </row>
        <row r="31">
          <cell r="A31">
            <v>157</v>
          </cell>
          <cell r="E31">
            <v>27</v>
          </cell>
        </row>
        <row r="32">
          <cell r="A32">
            <v>138</v>
          </cell>
          <cell r="E32">
            <v>28</v>
          </cell>
        </row>
        <row r="33">
          <cell r="A33">
            <v>142</v>
          </cell>
          <cell r="E33">
            <v>29</v>
          </cell>
        </row>
        <row r="34">
          <cell r="A34">
            <v>144</v>
          </cell>
          <cell r="E34">
            <v>30</v>
          </cell>
        </row>
        <row r="35">
          <cell r="A35">
            <v>162</v>
          </cell>
          <cell r="E35">
            <v>31</v>
          </cell>
        </row>
        <row r="36">
          <cell r="A36">
            <v>135</v>
          </cell>
          <cell r="E36">
            <v>32</v>
          </cell>
        </row>
        <row r="37">
          <cell r="E37">
            <v>33</v>
          </cell>
        </row>
        <row r="38">
          <cell r="E38">
            <v>34</v>
          </cell>
        </row>
        <row r="39">
          <cell r="E39">
            <v>35</v>
          </cell>
        </row>
        <row r="40">
          <cell r="E40">
            <v>36</v>
          </cell>
        </row>
        <row r="41">
          <cell r="E41">
            <v>37</v>
          </cell>
        </row>
        <row r="42">
          <cell r="E42">
            <v>38</v>
          </cell>
        </row>
        <row r="43">
          <cell r="E43">
            <v>39</v>
          </cell>
        </row>
        <row r="44">
          <cell r="E44">
            <v>40</v>
          </cell>
        </row>
        <row r="45">
          <cell r="E45">
            <v>41</v>
          </cell>
        </row>
        <row r="46">
          <cell r="E46">
            <v>42</v>
          </cell>
        </row>
        <row r="47">
          <cell r="E47">
            <v>43</v>
          </cell>
        </row>
        <row r="48">
          <cell r="E48">
            <v>44</v>
          </cell>
        </row>
        <row r="49">
          <cell r="E49">
            <v>45</v>
          </cell>
        </row>
        <row r="50">
          <cell r="E50">
            <v>46</v>
          </cell>
        </row>
        <row r="51">
          <cell r="E51">
            <v>47</v>
          </cell>
        </row>
        <row r="52">
          <cell r="E52">
            <v>48</v>
          </cell>
        </row>
        <row r="53">
          <cell r="E53">
            <v>49</v>
          </cell>
        </row>
        <row r="54">
          <cell r="E54">
            <v>50</v>
          </cell>
        </row>
        <row r="55">
          <cell r="E55">
            <v>51</v>
          </cell>
        </row>
        <row r="56">
          <cell r="E56">
            <v>52</v>
          </cell>
        </row>
        <row r="57">
          <cell r="E57">
            <v>53</v>
          </cell>
        </row>
        <row r="58">
          <cell r="E58">
            <v>54</v>
          </cell>
        </row>
        <row r="59">
          <cell r="E59">
            <v>55</v>
          </cell>
        </row>
        <row r="60">
          <cell r="E60">
            <v>56</v>
          </cell>
        </row>
        <row r="61">
          <cell r="E61">
            <v>57</v>
          </cell>
        </row>
        <row r="62">
          <cell r="E62">
            <v>58</v>
          </cell>
        </row>
        <row r="63">
          <cell r="E63">
            <v>59</v>
          </cell>
        </row>
        <row r="64">
          <cell r="E64">
            <v>60</v>
          </cell>
        </row>
        <row r="65">
          <cell r="E65">
            <v>61</v>
          </cell>
        </row>
        <row r="66">
          <cell r="E66">
            <v>62</v>
          </cell>
        </row>
        <row r="67">
          <cell r="E67">
            <v>63</v>
          </cell>
        </row>
        <row r="68">
          <cell r="E68">
            <v>64</v>
          </cell>
        </row>
        <row r="69">
          <cell r="E69">
            <v>65</v>
          </cell>
        </row>
        <row r="70">
          <cell r="E70">
            <v>66</v>
          </cell>
        </row>
        <row r="71">
          <cell r="E71">
            <v>67</v>
          </cell>
        </row>
        <row r="72">
          <cell r="E72">
            <v>68</v>
          </cell>
        </row>
        <row r="73">
          <cell r="E73">
            <v>69</v>
          </cell>
        </row>
        <row r="74">
          <cell r="E74">
            <v>70</v>
          </cell>
        </row>
        <row r="75">
          <cell r="E75">
            <v>71</v>
          </cell>
        </row>
        <row r="76">
          <cell r="E76">
            <v>72</v>
          </cell>
        </row>
        <row r="77">
          <cell r="E77">
            <v>73</v>
          </cell>
        </row>
        <row r="78">
          <cell r="E78">
            <v>74</v>
          </cell>
        </row>
        <row r="79">
          <cell r="E79">
            <v>75</v>
          </cell>
        </row>
        <row r="80">
          <cell r="E80">
            <v>76</v>
          </cell>
        </row>
        <row r="81">
          <cell r="E81">
            <v>77</v>
          </cell>
        </row>
        <row r="82">
          <cell r="E82">
            <v>78</v>
          </cell>
        </row>
        <row r="83">
          <cell r="E83">
            <v>79</v>
          </cell>
        </row>
        <row r="84">
          <cell r="E84">
            <v>80</v>
          </cell>
        </row>
      </sheetData>
      <sheetData sheetId="12"/>
      <sheetData sheetId="13">
        <row r="4">
          <cell r="A4" t="str">
            <v>N°</v>
          </cell>
          <cell r="F4" t="str">
            <v>Place</v>
          </cell>
        </row>
        <row r="5">
          <cell r="A5">
            <v>104</v>
          </cell>
          <cell r="F5">
            <v>1</v>
          </cell>
        </row>
        <row r="6">
          <cell r="A6">
            <v>98</v>
          </cell>
          <cell r="F6">
            <v>2</v>
          </cell>
        </row>
        <row r="7">
          <cell r="A7">
            <v>85</v>
          </cell>
          <cell r="F7">
            <v>3</v>
          </cell>
        </row>
        <row r="8">
          <cell r="A8">
            <v>91</v>
          </cell>
          <cell r="F8">
            <v>4</v>
          </cell>
        </row>
        <row r="9">
          <cell r="A9">
            <v>90</v>
          </cell>
          <cell r="F9">
            <v>5</v>
          </cell>
        </row>
        <row r="10">
          <cell r="A10">
            <v>114</v>
          </cell>
          <cell r="F10">
            <v>6</v>
          </cell>
        </row>
        <row r="11">
          <cell r="A11">
            <v>109</v>
          </cell>
          <cell r="F11">
            <v>7</v>
          </cell>
        </row>
        <row r="12">
          <cell r="A12">
            <v>126</v>
          </cell>
          <cell r="F12">
            <v>8</v>
          </cell>
        </row>
        <row r="13">
          <cell r="A13">
            <v>118</v>
          </cell>
          <cell r="F13">
            <v>9</v>
          </cell>
        </row>
        <row r="14">
          <cell r="A14">
            <v>80</v>
          </cell>
          <cell r="F14">
            <v>10</v>
          </cell>
        </row>
        <row r="15">
          <cell r="A15">
            <v>96</v>
          </cell>
          <cell r="F15">
            <v>11</v>
          </cell>
        </row>
        <row r="16">
          <cell r="A16">
            <v>82</v>
          </cell>
          <cell r="F16">
            <v>12</v>
          </cell>
        </row>
        <row r="17">
          <cell r="A17">
            <v>81</v>
          </cell>
          <cell r="F17">
            <v>13</v>
          </cell>
        </row>
        <row r="18">
          <cell r="A18">
            <v>108</v>
          </cell>
          <cell r="F18">
            <v>14</v>
          </cell>
        </row>
        <row r="19">
          <cell r="A19">
            <v>117</v>
          </cell>
          <cell r="F19">
            <v>15</v>
          </cell>
        </row>
        <row r="20">
          <cell r="A20">
            <v>92</v>
          </cell>
          <cell r="F20">
            <v>16</v>
          </cell>
        </row>
        <row r="21">
          <cell r="A21">
            <v>103</v>
          </cell>
          <cell r="F21">
            <v>16</v>
          </cell>
        </row>
        <row r="22">
          <cell r="A22">
            <v>105</v>
          </cell>
          <cell r="F22">
            <v>18</v>
          </cell>
        </row>
        <row r="23">
          <cell r="A23">
            <v>123</v>
          </cell>
          <cell r="F23">
            <v>19</v>
          </cell>
        </row>
        <row r="24">
          <cell r="A24">
            <v>106</v>
          </cell>
          <cell r="F24">
            <v>20</v>
          </cell>
        </row>
        <row r="25">
          <cell r="A25">
            <v>124</v>
          </cell>
          <cell r="F25">
            <v>21</v>
          </cell>
        </row>
        <row r="26">
          <cell r="A26">
            <v>83</v>
          </cell>
          <cell r="F26">
            <v>22</v>
          </cell>
        </row>
        <row r="27">
          <cell r="A27">
            <v>110</v>
          </cell>
          <cell r="F27">
            <v>23</v>
          </cell>
        </row>
        <row r="28">
          <cell r="A28">
            <v>86</v>
          </cell>
          <cell r="F28">
            <v>24</v>
          </cell>
        </row>
        <row r="29">
          <cell r="A29">
            <v>120</v>
          </cell>
          <cell r="F29">
            <v>25</v>
          </cell>
        </row>
        <row r="30">
          <cell r="A30">
            <v>112</v>
          </cell>
          <cell r="F30">
            <v>26</v>
          </cell>
        </row>
        <row r="31">
          <cell r="A31">
            <v>113</v>
          </cell>
          <cell r="F31">
            <v>26</v>
          </cell>
        </row>
        <row r="32">
          <cell r="A32">
            <v>107</v>
          </cell>
          <cell r="F32">
            <v>28</v>
          </cell>
        </row>
        <row r="33">
          <cell r="A33">
            <v>128</v>
          </cell>
          <cell r="F33">
            <v>29</v>
          </cell>
        </row>
        <row r="34">
          <cell r="A34">
            <v>101</v>
          </cell>
          <cell r="F34">
            <v>30</v>
          </cell>
        </row>
        <row r="35">
          <cell r="A35">
            <v>84</v>
          </cell>
          <cell r="F35">
            <v>31</v>
          </cell>
        </row>
        <row r="36">
          <cell r="A36">
            <v>95</v>
          </cell>
          <cell r="F36">
            <v>32</v>
          </cell>
        </row>
        <row r="37">
          <cell r="A37">
            <v>116</v>
          </cell>
          <cell r="F37">
            <v>33</v>
          </cell>
        </row>
        <row r="38">
          <cell r="A38">
            <v>127</v>
          </cell>
          <cell r="F38">
            <v>34</v>
          </cell>
        </row>
        <row r="39">
          <cell r="A39">
            <v>94</v>
          </cell>
          <cell r="F39">
            <v>35</v>
          </cell>
        </row>
        <row r="40">
          <cell r="A40">
            <v>89</v>
          </cell>
          <cell r="F40">
            <v>36</v>
          </cell>
        </row>
        <row r="41">
          <cell r="A41">
            <v>119</v>
          </cell>
          <cell r="F41">
            <v>37</v>
          </cell>
        </row>
        <row r="42">
          <cell r="A42">
            <v>88</v>
          </cell>
          <cell r="F42">
            <v>38</v>
          </cell>
        </row>
        <row r="43">
          <cell r="A43">
            <v>87</v>
          </cell>
          <cell r="F43">
            <v>39</v>
          </cell>
        </row>
        <row r="44">
          <cell r="A44">
            <v>93</v>
          </cell>
          <cell r="F44">
            <v>40</v>
          </cell>
        </row>
        <row r="45">
          <cell r="A45">
            <v>125</v>
          </cell>
          <cell r="F45">
            <v>41</v>
          </cell>
        </row>
        <row r="46">
          <cell r="A46">
            <v>115</v>
          </cell>
          <cell r="F46">
            <v>42</v>
          </cell>
        </row>
        <row r="47">
          <cell r="A47">
            <v>102</v>
          </cell>
          <cell r="F47">
            <v>43</v>
          </cell>
        </row>
        <row r="48">
          <cell r="A48">
            <v>100</v>
          </cell>
          <cell r="F48">
            <v>44</v>
          </cell>
        </row>
        <row r="49">
          <cell r="A49">
            <v>129</v>
          </cell>
          <cell r="F49">
            <v>45</v>
          </cell>
        </row>
        <row r="50">
          <cell r="A50">
            <v>122</v>
          </cell>
          <cell r="F50">
            <v>46</v>
          </cell>
        </row>
        <row r="51">
          <cell r="A51">
            <v>97</v>
          </cell>
          <cell r="F51">
            <v>47</v>
          </cell>
        </row>
        <row r="52">
          <cell r="A52">
            <v>99</v>
          </cell>
          <cell r="F52">
            <v>48</v>
          </cell>
        </row>
        <row r="53">
          <cell r="F53">
            <v>49</v>
          </cell>
        </row>
        <row r="54">
          <cell r="F54">
            <v>50</v>
          </cell>
        </row>
        <row r="55">
          <cell r="F55">
            <v>51</v>
          </cell>
        </row>
        <row r="56">
          <cell r="F56">
            <v>52</v>
          </cell>
        </row>
        <row r="57">
          <cell r="F57">
            <v>53</v>
          </cell>
        </row>
        <row r="58">
          <cell r="F58">
            <v>54</v>
          </cell>
        </row>
        <row r="59">
          <cell r="F59">
            <v>55</v>
          </cell>
        </row>
        <row r="60">
          <cell r="F60">
            <v>56</v>
          </cell>
        </row>
        <row r="61">
          <cell r="F61">
            <v>57</v>
          </cell>
        </row>
        <row r="62">
          <cell r="F62">
            <v>58</v>
          </cell>
        </row>
        <row r="63">
          <cell r="F63">
            <v>59</v>
          </cell>
        </row>
        <row r="64">
          <cell r="F64">
            <v>60</v>
          </cell>
        </row>
        <row r="65">
          <cell r="F65">
            <v>61</v>
          </cell>
        </row>
        <row r="66">
          <cell r="F66">
            <v>62</v>
          </cell>
        </row>
        <row r="67">
          <cell r="F67">
            <v>63</v>
          </cell>
        </row>
        <row r="68">
          <cell r="F68">
            <v>64</v>
          </cell>
        </row>
        <row r="69">
          <cell r="F69">
            <v>65</v>
          </cell>
        </row>
        <row r="70">
          <cell r="F70">
            <v>66</v>
          </cell>
        </row>
        <row r="71">
          <cell r="F71">
            <v>67</v>
          </cell>
        </row>
        <row r="72">
          <cell r="F72">
            <v>68</v>
          </cell>
        </row>
        <row r="73">
          <cell r="F73">
            <v>69</v>
          </cell>
        </row>
        <row r="74">
          <cell r="F74">
            <v>70</v>
          </cell>
        </row>
        <row r="75">
          <cell r="F75">
            <v>71</v>
          </cell>
        </row>
        <row r="76">
          <cell r="F76">
            <v>72</v>
          </cell>
        </row>
        <row r="77">
          <cell r="F77">
            <v>73</v>
          </cell>
        </row>
        <row r="78">
          <cell r="F78">
            <v>74</v>
          </cell>
        </row>
        <row r="79">
          <cell r="F79">
            <v>75</v>
          </cell>
        </row>
        <row r="80">
          <cell r="F80">
            <v>76</v>
          </cell>
        </row>
        <row r="81">
          <cell r="F81">
            <v>77</v>
          </cell>
        </row>
        <row r="82">
          <cell r="F82">
            <v>78</v>
          </cell>
        </row>
        <row r="83">
          <cell r="F83">
            <v>79</v>
          </cell>
        </row>
        <row r="84">
          <cell r="F84">
            <v>80</v>
          </cell>
        </row>
      </sheetData>
      <sheetData sheetId="14">
        <row r="4">
          <cell r="A4" t="str">
            <v>N°</v>
          </cell>
          <cell r="F4" t="str">
            <v>Place</v>
          </cell>
        </row>
        <row r="5">
          <cell r="A5">
            <v>91</v>
          </cell>
          <cell r="F5">
            <v>1</v>
          </cell>
        </row>
        <row r="6">
          <cell r="A6">
            <v>104</v>
          </cell>
          <cell r="F6">
            <v>2</v>
          </cell>
        </row>
        <row r="7">
          <cell r="A7">
            <v>109</v>
          </cell>
          <cell r="F7">
            <v>3</v>
          </cell>
        </row>
        <row r="8">
          <cell r="A8">
            <v>117</v>
          </cell>
          <cell r="F8">
            <v>4</v>
          </cell>
        </row>
        <row r="9">
          <cell r="A9">
            <v>120</v>
          </cell>
          <cell r="F9">
            <v>5</v>
          </cell>
        </row>
        <row r="10">
          <cell r="A10">
            <v>98</v>
          </cell>
          <cell r="F10">
            <v>6</v>
          </cell>
        </row>
        <row r="11">
          <cell r="A11">
            <v>108</v>
          </cell>
          <cell r="F11">
            <v>7</v>
          </cell>
        </row>
        <row r="12">
          <cell r="A12">
            <v>85</v>
          </cell>
          <cell r="F12">
            <v>8</v>
          </cell>
        </row>
        <row r="13">
          <cell r="A13">
            <v>103</v>
          </cell>
          <cell r="F13">
            <v>9</v>
          </cell>
        </row>
        <row r="14">
          <cell r="A14">
            <v>114</v>
          </cell>
          <cell r="F14">
            <v>10</v>
          </cell>
        </row>
        <row r="15">
          <cell r="A15">
            <v>123</v>
          </cell>
          <cell r="F15">
            <v>10</v>
          </cell>
        </row>
        <row r="16">
          <cell r="A16">
            <v>80</v>
          </cell>
          <cell r="F16">
            <v>12</v>
          </cell>
        </row>
        <row r="17">
          <cell r="A17">
            <v>90</v>
          </cell>
          <cell r="F17">
            <v>13</v>
          </cell>
        </row>
        <row r="18">
          <cell r="A18">
            <v>96</v>
          </cell>
          <cell r="F18">
            <v>14</v>
          </cell>
        </row>
        <row r="19">
          <cell r="A19">
            <v>92</v>
          </cell>
          <cell r="F19">
            <v>15</v>
          </cell>
        </row>
        <row r="20">
          <cell r="A20">
            <v>105</v>
          </cell>
          <cell r="F20">
            <v>16</v>
          </cell>
        </row>
        <row r="21">
          <cell r="A21">
            <v>118</v>
          </cell>
          <cell r="F21">
            <v>17</v>
          </cell>
        </row>
        <row r="22">
          <cell r="A22">
            <v>107</v>
          </cell>
          <cell r="F22">
            <v>18</v>
          </cell>
        </row>
        <row r="23">
          <cell r="A23">
            <v>88</v>
          </cell>
          <cell r="F23">
            <v>19</v>
          </cell>
        </row>
        <row r="24">
          <cell r="A24">
            <v>119</v>
          </cell>
          <cell r="F24">
            <v>20</v>
          </cell>
        </row>
        <row r="25">
          <cell r="A25">
            <v>126</v>
          </cell>
          <cell r="F25">
            <v>21</v>
          </cell>
        </row>
        <row r="26">
          <cell r="A26">
            <v>116</v>
          </cell>
          <cell r="F26">
            <v>22</v>
          </cell>
        </row>
        <row r="27">
          <cell r="A27">
            <v>87</v>
          </cell>
          <cell r="F27">
            <v>23</v>
          </cell>
        </row>
        <row r="28">
          <cell r="A28">
            <v>93</v>
          </cell>
          <cell r="F28">
            <v>24</v>
          </cell>
        </row>
        <row r="29">
          <cell r="A29">
            <v>110</v>
          </cell>
          <cell r="F29">
            <v>24</v>
          </cell>
        </row>
        <row r="30">
          <cell r="A30">
            <v>113</v>
          </cell>
          <cell r="F30">
            <v>26</v>
          </cell>
        </row>
        <row r="31">
          <cell r="A31">
            <v>112</v>
          </cell>
          <cell r="F31">
            <v>27</v>
          </cell>
        </row>
        <row r="32">
          <cell r="A32">
            <v>82</v>
          </cell>
          <cell r="F32">
            <v>28</v>
          </cell>
        </row>
        <row r="33">
          <cell r="A33">
            <v>83</v>
          </cell>
          <cell r="F33">
            <v>28</v>
          </cell>
        </row>
        <row r="34">
          <cell r="A34">
            <v>84</v>
          </cell>
          <cell r="F34">
            <v>28</v>
          </cell>
        </row>
        <row r="35">
          <cell r="A35">
            <v>101</v>
          </cell>
          <cell r="F35">
            <v>31</v>
          </cell>
        </row>
        <row r="36">
          <cell r="A36">
            <v>129</v>
          </cell>
          <cell r="F36">
            <v>31</v>
          </cell>
        </row>
        <row r="37">
          <cell r="A37">
            <v>94</v>
          </cell>
          <cell r="F37">
            <v>33</v>
          </cell>
        </row>
        <row r="38">
          <cell r="A38">
            <v>125</v>
          </cell>
          <cell r="F38">
            <v>34</v>
          </cell>
        </row>
        <row r="39">
          <cell r="A39">
            <v>102</v>
          </cell>
          <cell r="F39">
            <v>35</v>
          </cell>
        </row>
        <row r="40">
          <cell r="A40">
            <v>124</v>
          </cell>
          <cell r="F40">
            <v>36</v>
          </cell>
        </row>
        <row r="41">
          <cell r="A41">
            <v>100</v>
          </cell>
          <cell r="F41">
            <v>37</v>
          </cell>
        </row>
        <row r="42">
          <cell r="A42">
            <v>99</v>
          </cell>
          <cell r="F42">
            <v>38</v>
          </cell>
        </row>
        <row r="43">
          <cell r="A43">
            <v>127</v>
          </cell>
          <cell r="F43">
            <v>39</v>
          </cell>
        </row>
        <row r="44">
          <cell r="A44">
            <v>128</v>
          </cell>
          <cell r="F44">
            <v>40</v>
          </cell>
        </row>
        <row r="45">
          <cell r="A45">
            <v>106</v>
          </cell>
          <cell r="F45">
            <v>41</v>
          </cell>
        </row>
        <row r="46">
          <cell r="A46">
            <v>89</v>
          </cell>
          <cell r="F46">
            <v>42</v>
          </cell>
        </row>
        <row r="47">
          <cell r="A47">
            <v>81</v>
          </cell>
          <cell r="F47">
            <v>43</v>
          </cell>
        </row>
        <row r="48">
          <cell r="A48">
            <v>115</v>
          </cell>
          <cell r="F48">
            <v>44</v>
          </cell>
        </row>
        <row r="49">
          <cell r="A49">
            <v>95</v>
          </cell>
          <cell r="F49">
            <v>45</v>
          </cell>
        </row>
        <row r="50">
          <cell r="A50">
            <v>97</v>
          </cell>
          <cell r="F50">
            <v>46</v>
          </cell>
        </row>
        <row r="51">
          <cell r="A51">
            <v>86</v>
          </cell>
          <cell r="F51">
            <v>47</v>
          </cell>
        </row>
        <row r="52">
          <cell r="A52">
            <v>122</v>
          </cell>
          <cell r="F52">
            <v>48</v>
          </cell>
        </row>
        <row r="53">
          <cell r="F53">
            <v>49</v>
          </cell>
        </row>
        <row r="54">
          <cell r="F54">
            <v>50</v>
          </cell>
        </row>
        <row r="55">
          <cell r="F55">
            <v>51</v>
          </cell>
        </row>
        <row r="56">
          <cell r="F56">
            <v>52</v>
          </cell>
        </row>
        <row r="57">
          <cell r="F57">
            <v>53</v>
          </cell>
        </row>
        <row r="58">
          <cell r="F58">
            <v>54</v>
          </cell>
        </row>
        <row r="59">
          <cell r="F59">
            <v>55</v>
          </cell>
        </row>
        <row r="60">
          <cell r="F60">
            <v>56</v>
          </cell>
        </row>
        <row r="61">
          <cell r="F61">
            <v>57</v>
          </cell>
        </row>
        <row r="62">
          <cell r="F62">
            <v>58</v>
          </cell>
        </row>
        <row r="63">
          <cell r="F63">
            <v>59</v>
          </cell>
        </row>
        <row r="64">
          <cell r="F64">
            <v>60</v>
          </cell>
        </row>
        <row r="65">
          <cell r="F65">
            <v>61</v>
          </cell>
        </row>
        <row r="66">
          <cell r="F66">
            <v>62</v>
          </cell>
        </row>
        <row r="67">
          <cell r="F67">
            <v>63</v>
          </cell>
        </row>
        <row r="68">
          <cell r="F68">
            <v>64</v>
          </cell>
        </row>
        <row r="69">
          <cell r="F69">
            <v>65</v>
          </cell>
        </row>
        <row r="70">
          <cell r="F70">
            <v>66</v>
          </cell>
        </row>
        <row r="71">
          <cell r="F71">
            <v>67</v>
          </cell>
        </row>
        <row r="72">
          <cell r="F72">
            <v>68</v>
          </cell>
        </row>
        <row r="73">
          <cell r="F73">
            <v>69</v>
          </cell>
        </row>
        <row r="74">
          <cell r="F74">
            <v>70</v>
          </cell>
        </row>
        <row r="75">
          <cell r="F75">
            <v>71</v>
          </cell>
        </row>
        <row r="76">
          <cell r="F76">
            <v>72</v>
          </cell>
        </row>
        <row r="77">
          <cell r="F77">
            <v>73</v>
          </cell>
        </row>
        <row r="78">
          <cell r="F78">
            <v>74</v>
          </cell>
        </row>
        <row r="79">
          <cell r="F79">
            <v>75</v>
          </cell>
        </row>
        <row r="80">
          <cell r="F80">
            <v>76</v>
          </cell>
        </row>
        <row r="81">
          <cell r="F81">
            <v>77</v>
          </cell>
        </row>
        <row r="82">
          <cell r="F82">
            <v>78</v>
          </cell>
        </row>
        <row r="83">
          <cell r="F83">
            <v>79</v>
          </cell>
        </row>
        <row r="84">
          <cell r="F84">
            <v>80</v>
          </cell>
        </row>
      </sheetData>
      <sheetData sheetId="15">
        <row r="4">
          <cell r="A4" t="str">
            <v>N°</v>
          </cell>
          <cell r="E4" t="str">
            <v>Place</v>
          </cell>
        </row>
        <row r="5">
          <cell r="A5">
            <v>109</v>
          </cell>
          <cell r="E5">
            <v>1</v>
          </cell>
        </row>
        <row r="6">
          <cell r="A6">
            <v>104</v>
          </cell>
          <cell r="E6">
            <v>2</v>
          </cell>
        </row>
        <row r="7">
          <cell r="A7">
            <v>123</v>
          </cell>
          <cell r="E7">
            <v>3</v>
          </cell>
        </row>
        <row r="8">
          <cell r="A8">
            <v>98</v>
          </cell>
          <cell r="E8">
            <v>4</v>
          </cell>
        </row>
        <row r="9">
          <cell r="A9">
            <v>114</v>
          </cell>
          <cell r="E9">
            <v>5</v>
          </cell>
        </row>
        <row r="10">
          <cell r="A10">
            <v>90</v>
          </cell>
          <cell r="E10">
            <v>6</v>
          </cell>
        </row>
        <row r="11">
          <cell r="A11">
            <v>85</v>
          </cell>
          <cell r="E11">
            <v>7</v>
          </cell>
        </row>
        <row r="12">
          <cell r="A12">
            <v>91</v>
          </cell>
          <cell r="E12">
            <v>8</v>
          </cell>
        </row>
        <row r="13">
          <cell r="A13">
            <v>117</v>
          </cell>
          <cell r="E13">
            <v>9</v>
          </cell>
        </row>
        <row r="14">
          <cell r="A14">
            <v>120</v>
          </cell>
          <cell r="E14">
            <v>10</v>
          </cell>
        </row>
        <row r="15">
          <cell r="A15">
            <v>126</v>
          </cell>
          <cell r="E15">
            <v>11</v>
          </cell>
        </row>
        <row r="16">
          <cell r="A16">
            <v>128</v>
          </cell>
          <cell r="E16">
            <v>12</v>
          </cell>
        </row>
        <row r="17">
          <cell r="A17">
            <v>116</v>
          </cell>
          <cell r="E17">
            <v>13</v>
          </cell>
        </row>
        <row r="18">
          <cell r="A18">
            <v>96</v>
          </cell>
          <cell r="E18">
            <v>14</v>
          </cell>
        </row>
        <row r="19">
          <cell r="A19">
            <v>118</v>
          </cell>
          <cell r="E19">
            <v>15</v>
          </cell>
        </row>
        <row r="20">
          <cell r="A20">
            <v>112</v>
          </cell>
          <cell r="E20">
            <v>16</v>
          </cell>
        </row>
        <row r="21">
          <cell r="A21">
            <v>105</v>
          </cell>
          <cell r="E21">
            <v>17</v>
          </cell>
        </row>
        <row r="22">
          <cell r="A22">
            <v>108</v>
          </cell>
          <cell r="E22">
            <v>18</v>
          </cell>
        </row>
        <row r="23">
          <cell r="A23">
            <v>110</v>
          </cell>
          <cell r="E23">
            <v>19</v>
          </cell>
        </row>
        <row r="24">
          <cell r="A24">
            <v>80</v>
          </cell>
          <cell r="E24">
            <v>20</v>
          </cell>
        </row>
        <row r="25">
          <cell r="A25">
            <v>101</v>
          </cell>
          <cell r="E25">
            <v>21</v>
          </cell>
        </row>
        <row r="26">
          <cell r="A26">
            <v>86</v>
          </cell>
          <cell r="E26">
            <v>22</v>
          </cell>
        </row>
        <row r="27">
          <cell r="A27">
            <v>106</v>
          </cell>
          <cell r="E27">
            <v>23</v>
          </cell>
        </row>
        <row r="28">
          <cell r="A28">
            <v>84</v>
          </cell>
          <cell r="E28">
            <v>24</v>
          </cell>
        </row>
        <row r="29">
          <cell r="A29">
            <v>93</v>
          </cell>
          <cell r="E29">
            <v>25</v>
          </cell>
        </row>
        <row r="30">
          <cell r="A30">
            <v>83</v>
          </cell>
          <cell r="E30">
            <v>26</v>
          </cell>
        </row>
        <row r="31">
          <cell r="A31">
            <v>95</v>
          </cell>
          <cell r="E31">
            <v>27</v>
          </cell>
        </row>
        <row r="32">
          <cell r="A32">
            <v>124</v>
          </cell>
          <cell r="E32">
            <v>28</v>
          </cell>
        </row>
        <row r="33">
          <cell r="A33">
            <v>81</v>
          </cell>
          <cell r="E33">
            <v>29</v>
          </cell>
        </row>
        <row r="34">
          <cell r="A34">
            <v>94</v>
          </cell>
          <cell r="E34">
            <v>30</v>
          </cell>
        </row>
        <row r="35">
          <cell r="A35">
            <v>88</v>
          </cell>
          <cell r="E35">
            <v>31</v>
          </cell>
        </row>
        <row r="36">
          <cell r="A36">
            <v>113</v>
          </cell>
          <cell r="E36">
            <v>32</v>
          </cell>
        </row>
        <row r="37">
          <cell r="A37">
            <v>103</v>
          </cell>
          <cell r="E37">
            <v>33</v>
          </cell>
        </row>
        <row r="38">
          <cell r="A38">
            <v>119</v>
          </cell>
          <cell r="E38">
            <v>34</v>
          </cell>
        </row>
        <row r="39">
          <cell r="A39">
            <v>127</v>
          </cell>
          <cell r="E39">
            <v>35</v>
          </cell>
        </row>
        <row r="40">
          <cell r="A40">
            <v>92</v>
          </cell>
          <cell r="E40">
            <v>36</v>
          </cell>
        </row>
        <row r="41">
          <cell r="A41">
            <v>82</v>
          </cell>
          <cell r="E41">
            <v>37</v>
          </cell>
        </row>
        <row r="42">
          <cell r="A42">
            <v>122</v>
          </cell>
          <cell r="E42">
            <v>38</v>
          </cell>
        </row>
        <row r="43">
          <cell r="A43">
            <v>102</v>
          </cell>
          <cell r="E43">
            <v>39</v>
          </cell>
        </row>
        <row r="44">
          <cell r="A44">
            <v>115</v>
          </cell>
          <cell r="E44">
            <v>40</v>
          </cell>
        </row>
        <row r="45">
          <cell r="A45">
            <v>89</v>
          </cell>
          <cell r="E45">
            <v>41</v>
          </cell>
        </row>
        <row r="46">
          <cell r="A46">
            <v>107</v>
          </cell>
          <cell r="E46">
            <v>42</v>
          </cell>
        </row>
        <row r="47">
          <cell r="A47">
            <v>87</v>
          </cell>
          <cell r="E47">
            <v>43</v>
          </cell>
        </row>
        <row r="48">
          <cell r="A48">
            <v>125</v>
          </cell>
          <cell r="E48">
            <v>44</v>
          </cell>
        </row>
        <row r="49">
          <cell r="A49">
            <v>129</v>
          </cell>
          <cell r="E49">
            <v>45</v>
          </cell>
        </row>
        <row r="50">
          <cell r="A50">
            <v>100</v>
          </cell>
          <cell r="E50">
            <v>46</v>
          </cell>
        </row>
        <row r="51">
          <cell r="A51">
            <v>97</v>
          </cell>
          <cell r="E51">
            <v>47</v>
          </cell>
        </row>
        <row r="52">
          <cell r="A52">
            <v>99</v>
          </cell>
          <cell r="E52">
            <v>48</v>
          </cell>
        </row>
        <row r="53">
          <cell r="E53">
            <v>49</v>
          </cell>
        </row>
        <row r="54">
          <cell r="E54">
            <v>50</v>
          </cell>
        </row>
        <row r="55">
          <cell r="E55">
            <v>51</v>
          </cell>
        </row>
        <row r="56">
          <cell r="E56">
            <v>52</v>
          </cell>
        </row>
        <row r="57">
          <cell r="E57">
            <v>53</v>
          </cell>
        </row>
        <row r="58">
          <cell r="E58">
            <v>54</v>
          </cell>
        </row>
        <row r="59">
          <cell r="E59">
            <v>55</v>
          </cell>
        </row>
        <row r="60">
          <cell r="E60">
            <v>56</v>
          </cell>
        </row>
        <row r="61">
          <cell r="E61">
            <v>57</v>
          </cell>
        </row>
        <row r="62">
          <cell r="E62">
            <v>58</v>
          </cell>
        </row>
        <row r="63">
          <cell r="E63">
            <v>59</v>
          </cell>
        </row>
        <row r="64">
          <cell r="E64">
            <v>60</v>
          </cell>
        </row>
        <row r="65">
          <cell r="E65">
            <v>61</v>
          </cell>
        </row>
        <row r="66">
          <cell r="E66">
            <v>62</v>
          </cell>
        </row>
        <row r="67">
          <cell r="E67">
            <v>63</v>
          </cell>
        </row>
        <row r="68">
          <cell r="E68">
            <v>64</v>
          </cell>
        </row>
        <row r="69">
          <cell r="E69">
            <v>65</v>
          </cell>
        </row>
        <row r="70">
          <cell r="E70">
            <v>66</v>
          </cell>
        </row>
        <row r="71">
          <cell r="E71">
            <v>67</v>
          </cell>
        </row>
        <row r="72">
          <cell r="E72">
            <v>68</v>
          </cell>
        </row>
        <row r="73">
          <cell r="E73">
            <v>69</v>
          </cell>
        </row>
        <row r="74">
          <cell r="E74">
            <v>70</v>
          </cell>
        </row>
        <row r="75">
          <cell r="E75">
            <v>71</v>
          </cell>
        </row>
        <row r="76">
          <cell r="E76">
            <v>72</v>
          </cell>
        </row>
        <row r="77">
          <cell r="E77">
            <v>73</v>
          </cell>
        </row>
        <row r="78">
          <cell r="E78">
            <v>74</v>
          </cell>
        </row>
        <row r="79">
          <cell r="E79">
            <v>75</v>
          </cell>
        </row>
        <row r="80">
          <cell r="E80">
            <v>76</v>
          </cell>
        </row>
        <row r="81">
          <cell r="E81">
            <v>77</v>
          </cell>
        </row>
        <row r="82">
          <cell r="E82">
            <v>78</v>
          </cell>
        </row>
        <row r="83">
          <cell r="E83">
            <v>79</v>
          </cell>
        </row>
        <row r="84">
          <cell r="E84">
            <v>80</v>
          </cell>
        </row>
      </sheetData>
      <sheetData sheetId="16"/>
      <sheetData sheetId="17">
        <row r="4">
          <cell r="A4" t="str">
            <v>N°</v>
          </cell>
          <cell r="F4" t="str">
            <v>Place</v>
          </cell>
        </row>
        <row r="5">
          <cell r="A5">
            <v>44</v>
          </cell>
          <cell r="F5">
            <v>1</v>
          </cell>
        </row>
        <row r="6">
          <cell r="A6">
            <v>48</v>
          </cell>
          <cell r="F6">
            <v>2</v>
          </cell>
        </row>
        <row r="7">
          <cell r="A7">
            <v>3</v>
          </cell>
          <cell r="F7">
            <v>3</v>
          </cell>
        </row>
        <row r="8">
          <cell r="A8">
            <v>9</v>
          </cell>
          <cell r="F8">
            <v>4</v>
          </cell>
        </row>
        <row r="9">
          <cell r="A9">
            <v>63</v>
          </cell>
          <cell r="F9">
            <v>4</v>
          </cell>
        </row>
        <row r="10">
          <cell r="A10">
            <v>7</v>
          </cell>
          <cell r="F10">
            <v>6</v>
          </cell>
        </row>
        <row r="11">
          <cell r="A11">
            <v>27</v>
          </cell>
          <cell r="F11">
            <v>7</v>
          </cell>
        </row>
        <row r="12">
          <cell r="A12">
            <v>32</v>
          </cell>
          <cell r="F12">
            <v>8</v>
          </cell>
        </row>
        <row r="13">
          <cell r="A13">
            <v>36</v>
          </cell>
          <cell r="F13">
            <v>9</v>
          </cell>
        </row>
        <row r="14">
          <cell r="A14">
            <v>25</v>
          </cell>
          <cell r="F14">
            <v>10</v>
          </cell>
        </row>
        <row r="15">
          <cell r="A15">
            <v>64</v>
          </cell>
          <cell r="F15">
            <v>11</v>
          </cell>
        </row>
        <row r="16">
          <cell r="A16">
            <v>5</v>
          </cell>
          <cell r="F16">
            <v>12</v>
          </cell>
        </row>
        <row r="17">
          <cell r="A17">
            <v>60</v>
          </cell>
          <cell r="F17">
            <v>13</v>
          </cell>
        </row>
        <row r="18">
          <cell r="A18">
            <v>37</v>
          </cell>
          <cell r="F18">
            <v>14</v>
          </cell>
        </row>
        <row r="19">
          <cell r="A19">
            <v>46</v>
          </cell>
          <cell r="F19">
            <v>14</v>
          </cell>
        </row>
        <row r="20">
          <cell r="A20">
            <v>24</v>
          </cell>
          <cell r="F20">
            <v>16</v>
          </cell>
        </row>
        <row r="21">
          <cell r="A21">
            <v>54</v>
          </cell>
          <cell r="F21">
            <v>17</v>
          </cell>
        </row>
        <row r="22">
          <cell r="A22">
            <v>28</v>
          </cell>
          <cell r="F22">
            <v>18</v>
          </cell>
        </row>
        <row r="23">
          <cell r="A23">
            <v>19</v>
          </cell>
          <cell r="F23">
            <v>19</v>
          </cell>
        </row>
        <row r="24">
          <cell r="A24">
            <v>39</v>
          </cell>
          <cell r="F24">
            <v>20</v>
          </cell>
        </row>
        <row r="25">
          <cell r="A25">
            <v>14</v>
          </cell>
          <cell r="F25">
            <v>21</v>
          </cell>
        </row>
        <row r="26">
          <cell r="A26">
            <v>33</v>
          </cell>
          <cell r="F26">
            <v>22</v>
          </cell>
        </row>
        <row r="27">
          <cell r="A27">
            <v>61</v>
          </cell>
          <cell r="F27">
            <v>23</v>
          </cell>
        </row>
        <row r="28">
          <cell r="A28">
            <v>51</v>
          </cell>
          <cell r="F28">
            <v>24</v>
          </cell>
        </row>
        <row r="29">
          <cell r="A29">
            <v>65</v>
          </cell>
          <cell r="F29">
            <v>24</v>
          </cell>
        </row>
        <row r="30">
          <cell r="A30">
            <v>45</v>
          </cell>
          <cell r="F30">
            <v>26</v>
          </cell>
        </row>
        <row r="31">
          <cell r="A31">
            <v>6</v>
          </cell>
          <cell r="F31">
            <v>27</v>
          </cell>
        </row>
        <row r="32">
          <cell r="A32">
            <v>20</v>
          </cell>
          <cell r="F32">
            <v>28</v>
          </cell>
        </row>
        <row r="33">
          <cell r="A33">
            <v>30</v>
          </cell>
          <cell r="F33">
            <v>29</v>
          </cell>
        </row>
        <row r="34">
          <cell r="A34">
            <v>43</v>
          </cell>
          <cell r="F34">
            <v>29</v>
          </cell>
        </row>
        <row r="35">
          <cell r="A35">
            <v>59</v>
          </cell>
          <cell r="F35">
            <v>31</v>
          </cell>
        </row>
        <row r="36">
          <cell r="A36">
            <v>62</v>
          </cell>
          <cell r="F36">
            <v>32</v>
          </cell>
        </row>
        <row r="37">
          <cell r="A37">
            <v>11</v>
          </cell>
          <cell r="F37">
            <v>33</v>
          </cell>
        </row>
        <row r="38">
          <cell r="A38">
            <v>31</v>
          </cell>
          <cell r="F38">
            <v>34</v>
          </cell>
        </row>
        <row r="39">
          <cell r="A39">
            <v>12</v>
          </cell>
          <cell r="F39">
            <v>35</v>
          </cell>
        </row>
        <row r="40">
          <cell r="A40">
            <v>49</v>
          </cell>
          <cell r="F40">
            <v>36</v>
          </cell>
        </row>
        <row r="41">
          <cell r="A41">
            <v>2</v>
          </cell>
          <cell r="F41">
            <v>37</v>
          </cell>
        </row>
        <row r="42">
          <cell r="A42">
            <v>15</v>
          </cell>
          <cell r="F42">
            <v>38</v>
          </cell>
        </row>
        <row r="43">
          <cell r="A43">
            <v>34</v>
          </cell>
          <cell r="F43">
            <v>39</v>
          </cell>
        </row>
        <row r="44">
          <cell r="A44">
            <v>47</v>
          </cell>
          <cell r="F44">
            <v>40</v>
          </cell>
        </row>
        <row r="45">
          <cell r="A45">
            <v>38</v>
          </cell>
          <cell r="F45">
            <v>41</v>
          </cell>
        </row>
        <row r="46">
          <cell r="A46">
            <v>52</v>
          </cell>
          <cell r="F46">
            <v>42</v>
          </cell>
        </row>
        <row r="47">
          <cell r="A47">
            <v>66</v>
          </cell>
          <cell r="F47">
            <v>43</v>
          </cell>
        </row>
        <row r="48">
          <cell r="A48">
            <v>22</v>
          </cell>
          <cell r="F48">
            <v>44</v>
          </cell>
        </row>
        <row r="49">
          <cell r="A49">
            <v>42</v>
          </cell>
          <cell r="F49">
            <v>45</v>
          </cell>
        </row>
        <row r="50">
          <cell r="A50">
            <v>58</v>
          </cell>
          <cell r="F50">
            <v>46</v>
          </cell>
        </row>
        <row r="51">
          <cell r="A51">
            <v>10</v>
          </cell>
          <cell r="F51">
            <v>47</v>
          </cell>
        </row>
        <row r="52">
          <cell r="A52">
            <v>29</v>
          </cell>
          <cell r="F52">
            <v>48</v>
          </cell>
        </row>
        <row r="53">
          <cell r="A53">
            <v>50</v>
          </cell>
          <cell r="F53">
            <v>49</v>
          </cell>
        </row>
        <row r="54">
          <cell r="A54">
            <v>18</v>
          </cell>
          <cell r="F54">
            <v>50</v>
          </cell>
        </row>
        <row r="55">
          <cell r="A55">
            <v>17</v>
          </cell>
          <cell r="F55">
            <v>51</v>
          </cell>
        </row>
        <row r="56">
          <cell r="A56">
            <v>40</v>
          </cell>
          <cell r="F56">
            <v>52</v>
          </cell>
        </row>
        <row r="57">
          <cell r="A57">
            <v>67</v>
          </cell>
          <cell r="F57">
            <v>53</v>
          </cell>
        </row>
        <row r="58">
          <cell r="A58">
            <v>57</v>
          </cell>
          <cell r="F58">
            <v>54</v>
          </cell>
        </row>
        <row r="59">
          <cell r="A59">
            <v>26</v>
          </cell>
          <cell r="F59">
            <v>55</v>
          </cell>
        </row>
        <row r="60">
          <cell r="A60">
            <v>21</v>
          </cell>
          <cell r="F60">
            <v>56</v>
          </cell>
        </row>
        <row r="61">
          <cell r="A61">
            <v>8</v>
          </cell>
          <cell r="F61">
            <v>57</v>
          </cell>
        </row>
        <row r="62">
          <cell r="A62">
            <v>41</v>
          </cell>
          <cell r="F62">
            <v>58</v>
          </cell>
        </row>
        <row r="63">
          <cell r="A63">
            <v>13</v>
          </cell>
          <cell r="F63">
            <v>59</v>
          </cell>
        </row>
        <row r="64">
          <cell r="A64">
            <v>35</v>
          </cell>
          <cell r="F64">
            <v>60</v>
          </cell>
        </row>
        <row r="65">
          <cell r="A65">
            <v>53</v>
          </cell>
          <cell r="F65">
            <v>61</v>
          </cell>
        </row>
        <row r="66">
          <cell r="F66">
            <v>62</v>
          </cell>
        </row>
        <row r="67">
          <cell r="F67">
            <v>63</v>
          </cell>
        </row>
        <row r="68">
          <cell r="F68">
            <v>64</v>
          </cell>
        </row>
        <row r="69">
          <cell r="F69">
            <v>65</v>
          </cell>
        </row>
        <row r="70">
          <cell r="F70">
            <v>66</v>
          </cell>
        </row>
        <row r="71">
          <cell r="F71">
            <v>67</v>
          </cell>
        </row>
        <row r="72">
          <cell r="F72">
            <v>68</v>
          </cell>
        </row>
        <row r="73">
          <cell r="F73">
            <v>69</v>
          </cell>
        </row>
        <row r="74">
          <cell r="F74">
            <v>70</v>
          </cell>
        </row>
        <row r="75">
          <cell r="F75">
            <v>71</v>
          </cell>
        </row>
        <row r="76">
          <cell r="F76">
            <v>72</v>
          </cell>
        </row>
        <row r="77">
          <cell r="F77">
            <v>73</v>
          </cell>
        </row>
        <row r="78">
          <cell r="F78">
            <v>74</v>
          </cell>
        </row>
        <row r="79">
          <cell r="F79">
            <v>75</v>
          </cell>
        </row>
        <row r="80">
          <cell r="F80">
            <v>76</v>
          </cell>
        </row>
        <row r="81">
          <cell r="F81">
            <v>77</v>
          </cell>
        </row>
        <row r="82">
          <cell r="F82">
            <v>78</v>
          </cell>
        </row>
        <row r="83">
          <cell r="F83">
            <v>79</v>
          </cell>
        </row>
        <row r="84">
          <cell r="F84">
            <v>80</v>
          </cell>
        </row>
      </sheetData>
      <sheetData sheetId="18">
        <row r="4">
          <cell r="A4" t="str">
            <v>N°</v>
          </cell>
          <cell r="F4" t="str">
            <v>Place</v>
          </cell>
        </row>
        <row r="5">
          <cell r="A5">
            <v>63</v>
          </cell>
          <cell r="F5">
            <v>1</v>
          </cell>
        </row>
        <row r="6">
          <cell r="A6">
            <v>48</v>
          </cell>
          <cell r="F6">
            <v>2</v>
          </cell>
        </row>
        <row r="7">
          <cell r="A7">
            <v>45</v>
          </cell>
          <cell r="F7">
            <v>3</v>
          </cell>
        </row>
        <row r="8">
          <cell r="A8">
            <v>3</v>
          </cell>
          <cell r="F8">
            <v>4</v>
          </cell>
        </row>
        <row r="9">
          <cell r="A9">
            <v>9</v>
          </cell>
          <cell r="F9">
            <v>5</v>
          </cell>
        </row>
        <row r="10">
          <cell r="A10">
            <v>44</v>
          </cell>
          <cell r="F10">
            <v>6</v>
          </cell>
        </row>
        <row r="11">
          <cell r="A11">
            <v>36</v>
          </cell>
          <cell r="F11">
            <v>7</v>
          </cell>
        </row>
        <row r="12">
          <cell r="A12">
            <v>33</v>
          </cell>
          <cell r="F12">
            <v>8</v>
          </cell>
        </row>
        <row r="13">
          <cell r="A13">
            <v>60</v>
          </cell>
          <cell r="F13">
            <v>9</v>
          </cell>
        </row>
        <row r="14">
          <cell r="A14">
            <v>50</v>
          </cell>
          <cell r="F14">
            <v>10</v>
          </cell>
        </row>
        <row r="15">
          <cell r="A15">
            <v>39</v>
          </cell>
          <cell r="F15">
            <v>11</v>
          </cell>
        </row>
        <row r="16">
          <cell r="A16">
            <v>28</v>
          </cell>
          <cell r="F16">
            <v>12</v>
          </cell>
        </row>
        <row r="17">
          <cell r="A17">
            <v>11</v>
          </cell>
          <cell r="F17">
            <v>13</v>
          </cell>
        </row>
        <row r="18">
          <cell r="A18">
            <v>41</v>
          </cell>
          <cell r="F18">
            <v>14</v>
          </cell>
        </row>
        <row r="19">
          <cell r="A19">
            <v>24</v>
          </cell>
          <cell r="F19">
            <v>15</v>
          </cell>
        </row>
        <row r="20">
          <cell r="A20">
            <v>51</v>
          </cell>
          <cell r="F20">
            <v>16</v>
          </cell>
        </row>
        <row r="21">
          <cell r="A21">
            <v>46</v>
          </cell>
          <cell r="F21">
            <v>17</v>
          </cell>
        </row>
        <row r="22">
          <cell r="A22">
            <v>37</v>
          </cell>
          <cell r="F22">
            <v>18</v>
          </cell>
        </row>
        <row r="23">
          <cell r="A23">
            <v>59</v>
          </cell>
          <cell r="F23">
            <v>19</v>
          </cell>
        </row>
        <row r="24">
          <cell r="A24">
            <v>25</v>
          </cell>
          <cell r="F24">
            <v>20</v>
          </cell>
        </row>
        <row r="25">
          <cell r="A25">
            <v>43</v>
          </cell>
          <cell r="F25">
            <v>21</v>
          </cell>
        </row>
        <row r="26">
          <cell r="A26">
            <v>49</v>
          </cell>
          <cell r="F26">
            <v>22</v>
          </cell>
        </row>
        <row r="27">
          <cell r="A27">
            <v>19</v>
          </cell>
          <cell r="F27">
            <v>23</v>
          </cell>
        </row>
        <row r="28">
          <cell r="A28">
            <v>30</v>
          </cell>
          <cell r="F28">
            <v>23</v>
          </cell>
        </row>
        <row r="29">
          <cell r="A29">
            <v>22</v>
          </cell>
          <cell r="F29">
            <v>25</v>
          </cell>
        </row>
        <row r="30">
          <cell r="A30">
            <v>5</v>
          </cell>
          <cell r="F30">
            <v>26</v>
          </cell>
        </row>
        <row r="31">
          <cell r="A31">
            <v>42</v>
          </cell>
          <cell r="F31">
            <v>27</v>
          </cell>
        </row>
        <row r="32">
          <cell r="A32">
            <v>66</v>
          </cell>
          <cell r="F32">
            <v>28</v>
          </cell>
        </row>
        <row r="33">
          <cell r="A33">
            <v>6</v>
          </cell>
          <cell r="F33">
            <v>29</v>
          </cell>
        </row>
        <row r="34">
          <cell r="A34">
            <v>7</v>
          </cell>
          <cell r="F34">
            <v>30</v>
          </cell>
        </row>
        <row r="35">
          <cell r="A35">
            <v>67</v>
          </cell>
          <cell r="F35">
            <v>31</v>
          </cell>
        </row>
        <row r="36">
          <cell r="A36">
            <v>15</v>
          </cell>
          <cell r="F36">
            <v>32</v>
          </cell>
        </row>
        <row r="37">
          <cell r="A37">
            <v>27</v>
          </cell>
          <cell r="F37">
            <v>33</v>
          </cell>
        </row>
        <row r="38">
          <cell r="A38">
            <v>21</v>
          </cell>
          <cell r="F38">
            <v>34</v>
          </cell>
        </row>
        <row r="39">
          <cell r="A39">
            <v>18</v>
          </cell>
          <cell r="F39">
            <v>35</v>
          </cell>
        </row>
        <row r="40">
          <cell r="A40">
            <v>32</v>
          </cell>
          <cell r="F40">
            <v>36</v>
          </cell>
        </row>
        <row r="41">
          <cell r="A41">
            <v>20</v>
          </cell>
          <cell r="F41">
            <v>37</v>
          </cell>
        </row>
        <row r="42">
          <cell r="A42">
            <v>29</v>
          </cell>
          <cell r="F42">
            <v>38</v>
          </cell>
        </row>
        <row r="43">
          <cell r="A43">
            <v>10</v>
          </cell>
          <cell r="F43">
            <v>39</v>
          </cell>
        </row>
        <row r="44">
          <cell r="A44">
            <v>12</v>
          </cell>
          <cell r="F44">
            <v>40</v>
          </cell>
        </row>
        <row r="45">
          <cell r="A45">
            <v>52</v>
          </cell>
          <cell r="F45">
            <v>41</v>
          </cell>
        </row>
        <row r="46">
          <cell r="A46">
            <v>14</v>
          </cell>
          <cell r="F46">
            <v>42</v>
          </cell>
        </row>
        <row r="47">
          <cell r="A47">
            <v>26</v>
          </cell>
          <cell r="F47">
            <v>43</v>
          </cell>
        </row>
        <row r="48">
          <cell r="A48">
            <v>31</v>
          </cell>
          <cell r="F48">
            <v>44</v>
          </cell>
        </row>
        <row r="49">
          <cell r="A49">
            <v>47</v>
          </cell>
          <cell r="F49">
            <v>45</v>
          </cell>
        </row>
        <row r="50">
          <cell r="A50">
            <v>17</v>
          </cell>
          <cell r="F50">
            <v>46</v>
          </cell>
        </row>
        <row r="51">
          <cell r="A51">
            <v>62</v>
          </cell>
          <cell r="F51">
            <v>47</v>
          </cell>
        </row>
        <row r="52">
          <cell r="A52">
            <v>54</v>
          </cell>
          <cell r="F52">
            <v>48</v>
          </cell>
        </row>
        <row r="53">
          <cell r="A53">
            <v>64</v>
          </cell>
          <cell r="F53">
            <v>49</v>
          </cell>
        </row>
        <row r="54">
          <cell r="A54">
            <v>40</v>
          </cell>
          <cell r="F54">
            <v>50</v>
          </cell>
        </row>
        <row r="55">
          <cell r="A55">
            <v>35</v>
          </cell>
          <cell r="F55">
            <v>51</v>
          </cell>
        </row>
        <row r="56">
          <cell r="A56">
            <v>61</v>
          </cell>
          <cell r="F56">
            <v>52</v>
          </cell>
        </row>
        <row r="57">
          <cell r="A57">
            <v>2</v>
          </cell>
          <cell r="F57">
            <v>53</v>
          </cell>
        </row>
        <row r="58">
          <cell r="A58">
            <v>13</v>
          </cell>
          <cell r="F58">
            <v>54</v>
          </cell>
        </row>
        <row r="59">
          <cell r="A59">
            <v>8</v>
          </cell>
          <cell r="F59">
            <v>55</v>
          </cell>
        </row>
        <row r="60">
          <cell r="A60">
            <v>58</v>
          </cell>
          <cell r="F60">
            <v>56</v>
          </cell>
        </row>
        <row r="61">
          <cell r="A61">
            <v>65</v>
          </cell>
          <cell r="F61">
            <v>57</v>
          </cell>
        </row>
        <row r="62">
          <cell r="A62">
            <v>38</v>
          </cell>
          <cell r="F62">
            <v>58</v>
          </cell>
        </row>
        <row r="63">
          <cell r="A63">
            <v>34</v>
          </cell>
          <cell r="F63">
            <v>59</v>
          </cell>
        </row>
        <row r="64">
          <cell r="A64">
            <v>57</v>
          </cell>
          <cell r="F64">
            <v>60</v>
          </cell>
        </row>
        <row r="65">
          <cell r="A65">
            <v>53</v>
          </cell>
          <cell r="F65">
            <v>61</v>
          </cell>
        </row>
        <row r="66">
          <cell r="F66">
            <v>62</v>
          </cell>
        </row>
        <row r="67">
          <cell r="F67">
            <v>63</v>
          </cell>
        </row>
        <row r="68">
          <cell r="F68">
            <v>64</v>
          </cell>
        </row>
        <row r="69">
          <cell r="F69">
            <v>65</v>
          </cell>
        </row>
        <row r="70">
          <cell r="F70">
            <v>66</v>
          </cell>
        </row>
        <row r="71">
          <cell r="F71">
            <v>67</v>
          </cell>
        </row>
        <row r="72">
          <cell r="F72">
            <v>68</v>
          </cell>
        </row>
        <row r="73">
          <cell r="F73">
            <v>69</v>
          </cell>
        </row>
        <row r="74">
          <cell r="F74">
            <v>70</v>
          </cell>
        </row>
        <row r="75">
          <cell r="F75">
            <v>71</v>
          </cell>
        </row>
        <row r="76">
          <cell r="F76">
            <v>72</v>
          </cell>
        </row>
        <row r="77">
          <cell r="F77">
            <v>73</v>
          </cell>
        </row>
        <row r="78">
          <cell r="F78">
            <v>74</v>
          </cell>
        </row>
        <row r="79">
          <cell r="F79">
            <v>75</v>
          </cell>
        </row>
        <row r="80">
          <cell r="F80">
            <v>76</v>
          </cell>
        </row>
        <row r="81">
          <cell r="F81">
            <v>77</v>
          </cell>
        </row>
        <row r="82">
          <cell r="F82">
            <v>78</v>
          </cell>
        </row>
        <row r="83">
          <cell r="F83">
            <v>79</v>
          </cell>
        </row>
        <row r="84">
          <cell r="F84">
            <v>80</v>
          </cell>
        </row>
      </sheetData>
      <sheetData sheetId="19">
        <row r="4">
          <cell r="A4" t="str">
            <v>N°</v>
          </cell>
          <cell r="E4" t="str">
            <v>Place</v>
          </cell>
        </row>
        <row r="5">
          <cell r="A5">
            <v>44</v>
          </cell>
          <cell r="E5">
            <v>1</v>
          </cell>
        </row>
        <row r="6">
          <cell r="A6">
            <v>48</v>
          </cell>
          <cell r="E6">
            <v>2</v>
          </cell>
        </row>
        <row r="7">
          <cell r="A7">
            <v>36</v>
          </cell>
          <cell r="E7">
            <v>3</v>
          </cell>
        </row>
        <row r="8">
          <cell r="A8">
            <v>33</v>
          </cell>
          <cell r="E8">
            <v>4</v>
          </cell>
        </row>
        <row r="9">
          <cell r="A9">
            <v>64</v>
          </cell>
          <cell r="E9">
            <v>5</v>
          </cell>
        </row>
        <row r="10">
          <cell r="A10">
            <v>25</v>
          </cell>
          <cell r="E10">
            <v>6</v>
          </cell>
        </row>
        <row r="11">
          <cell r="A11">
            <v>46</v>
          </cell>
          <cell r="E11">
            <v>7</v>
          </cell>
        </row>
        <row r="12">
          <cell r="A12">
            <v>39</v>
          </cell>
          <cell r="E12">
            <v>8</v>
          </cell>
        </row>
        <row r="13">
          <cell r="A13">
            <v>28</v>
          </cell>
          <cell r="E13">
            <v>9</v>
          </cell>
        </row>
        <row r="14">
          <cell r="A14">
            <v>59</v>
          </cell>
          <cell r="E14">
            <v>10</v>
          </cell>
        </row>
        <row r="15">
          <cell r="A15">
            <v>63</v>
          </cell>
          <cell r="E15">
            <v>11</v>
          </cell>
        </row>
        <row r="16">
          <cell r="A16">
            <v>15</v>
          </cell>
          <cell r="E16">
            <v>12</v>
          </cell>
        </row>
        <row r="17">
          <cell r="A17">
            <v>54</v>
          </cell>
          <cell r="E17">
            <v>13</v>
          </cell>
        </row>
        <row r="18">
          <cell r="A18">
            <v>45</v>
          </cell>
          <cell r="E18">
            <v>14</v>
          </cell>
        </row>
        <row r="19">
          <cell r="A19">
            <v>43</v>
          </cell>
          <cell r="E19">
            <v>15</v>
          </cell>
        </row>
        <row r="20">
          <cell r="A20">
            <v>20</v>
          </cell>
          <cell r="E20">
            <v>16</v>
          </cell>
        </row>
        <row r="21">
          <cell r="A21">
            <v>38</v>
          </cell>
          <cell r="E21">
            <v>17</v>
          </cell>
        </row>
        <row r="22">
          <cell r="A22">
            <v>9</v>
          </cell>
          <cell r="E22">
            <v>18</v>
          </cell>
        </row>
        <row r="23">
          <cell r="A23">
            <v>10</v>
          </cell>
          <cell r="E23">
            <v>19</v>
          </cell>
        </row>
        <row r="24">
          <cell r="A24">
            <v>47</v>
          </cell>
          <cell r="E24">
            <v>20</v>
          </cell>
        </row>
        <row r="25">
          <cell r="A25">
            <v>19</v>
          </cell>
          <cell r="E25">
            <v>21</v>
          </cell>
        </row>
        <row r="26">
          <cell r="A26">
            <v>7</v>
          </cell>
          <cell r="E26">
            <v>22</v>
          </cell>
        </row>
        <row r="27">
          <cell r="A27">
            <v>3</v>
          </cell>
          <cell r="E27">
            <v>23</v>
          </cell>
        </row>
        <row r="28">
          <cell r="A28">
            <v>32</v>
          </cell>
          <cell r="E28">
            <v>24</v>
          </cell>
        </row>
        <row r="29">
          <cell r="A29">
            <v>37</v>
          </cell>
          <cell r="E29">
            <v>25</v>
          </cell>
        </row>
        <row r="30">
          <cell r="A30">
            <v>24</v>
          </cell>
          <cell r="E30">
            <v>26</v>
          </cell>
        </row>
        <row r="31">
          <cell r="A31">
            <v>5</v>
          </cell>
          <cell r="E31">
            <v>27</v>
          </cell>
        </row>
        <row r="32">
          <cell r="A32">
            <v>14</v>
          </cell>
          <cell r="E32">
            <v>28</v>
          </cell>
        </row>
        <row r="33">
          <cell r="A33">
            <v>60</v>
          </cell>
          <cell r="E33">
            <v>29</v>
          </cell>
        </row>
        <row r="34">
          <cell r="A34">
            <v>51</v>
          </cell>
          <cell r="E34">
            <v>30</v>
          </cell>
        </row>
        <row r="35">
          <cell r="A35">
            <v>34</v>
          </cell>
          <cell r="E35">
            <v>31</v>
          </cell>
        </row>
        <row r="36">
          <cell r="A36">
            <v>62</v>
          </cell>
          <cell r="E36">
            <v>32</v>
          </cell>
        </row>
        <row r="37">
          <cell r="A37">
            <v>30</v>
          </cell>
          <cell r="E37">
            <v>33</v>
          </cell>
        </row>
        <row r="38">
          <cell r="A38">
            <v>11</v>
          </cell>
          <cell r="E38">
            <v>34</v>
          </cell>
        </row>
        <row r="39">
          <cell r="A39">
            <v>61</v>
          </cell>
          <cell r="E39">
            <v>35</v>
          </cell>
        </row>
        <row r="40">
          <cell r="A40">
            <v>52</v>
          </cell>
          <cell r="E40">
            <v>36</v>
          </cell>
        </row>
        <row r="41">
          <cell r="A41">
            <v>6</v>
          </cell>
          <cell r="E41">
            <v>37</v>
          </cell>
        </row>
        <row r="42">
          <cell r="A42">
            <v>12</v>
          </cell>
          <cell r="E42">
            <v>38</v>
          </cell>
        </row>
        <row r="43">
          <cell r="A43">
            <v>17</v>
          </cell>
          <cell r="E43">
            <v>39</v>
          </cell>
        </row>
        <row r="44">
          <cell r="A44">
            <v>49</v>
          </cell>
          <cell r="E44">
            <v>40</v>
          </cell>
        </row>
        <row r="45">
          <cell r="A45">
            <v>42</v>
          </cell>
          <cell r="E45">
            <v>41</v>
          </cell>
        </row>
        <row r="46">
          <cell r="A46">
            <v>57</v>
          </cell>
          <cell r="E46">
            <v>42</v>
          </cell>
        </row>
        <row r="47">
          <cell r="A47">
            <v>67</v>
          </cell>
          <cell r="E47">
            <v>43</v>
          </cell>
        </row>
        <row r="48">
          <cell r="A48">
            <v>50</v>
          </cell>
          <cell r="E48">
            <v>44</v>
          </cell>
        </row>
        <row r="49">
          <cell r="A49">
            <v>21</v>
          </cell>
          <cell r="E49">
            <v>45</v>
          </cell>
        </row>
        <row r="50">
          <cell r="A50">
            <v>22</v>
          </cell>
          <cell r="E50">
            <v>46</v>
          </cell>
        </row>
        <row r="51">
          <cell r="A51">
            <v>29</v>
          </cell>
          <cell r="E51">
            <v>47</v>
          </cell>
        </row>
        <row r="52">
          <cell r="A52">
            <v>31</v>
          </cell>
          <cell r="E52">
            <v>48</v>
          </cell>
        </row>
        <row r="53">
          <cell r="A53">
            <v>18</v>
          </cell>
          <cell r="E53">
            <v>49</v>
          </cell>
        </row>
        <row r="54">
          <cell r="A54">
            <v>2</v>
          </cell>
          <cell r="E54">
            <v>50</v>
          </cell>
        </row>
        <row r="55">
          <cell r="A55">
            <v>41</v>
          </cell>
          <cell r="E55">
            <v>51</v>
          </cell>
        </row>
        <row r="56">
          <cell r="A56">
            <v>58</v>
          </cell>
          <cell r="E56">
            <v>52</v>
          </cell>
        </row>
        <row r="57">
          <cell r="A57">
            <v>27</v>
          </cell>
          <cell r="E57">
            <v>53</v>
          </cell>
        </row>
        <row r="58">
          <cell r="A58">
            <v>26</v>
          </cell>
          <cell r="E58">
            <v>54</v>
          </cell>
        </row>
        <row r="59">
          <cell r="A59">
            <v>66</v>
          </cell>
          <cell r="E59">
            <v>55</v>
          </cell>
        </row>
        <row r="60">
          <cell r="A60">
            <v>8</v>
          </cell>
          <cell r="E60">
            <v>56</v>
          </cell>
        </row>
        <row r="61">
          <cell r="A61">
            <v>65</v>
          </cell>
          <cell r="E61">
            <v>57</v>
          </cell>
        </row>
        <row r="62">
          <cell r="A62">
            <v>40</v>
          </cell>
          <cell r="E62">
            <v>58</v>
          </cell>
        </row>
        <row r="63">
          <cell r="A63">
            <v>35</v>
          </cell>
          <cell r="E63">
            <v>59</v>
          </cell>
        </row>
        <row r="64">
          <cell r="A64">
            <v>13</v>
          </cell>
          <cell r="E64">
            <v>60</v>
          </cell>
        </row>
        <row r="65">
          <cell r="A65">
            <v>53</v>
          </cell>
          <cell r="E65">
            <v>61</v>
          </cell>
        </row>
        <row r="66">
          <cell r="E66">
            <v>62</v>
          </cell>
        </row>
        <row r="67">
          <cell r="E67">
            <v>63</v>
          </cell>
        </row>
        <row r="68">
          <cell r="E68">
            <v>64</v>
          </cell>
        </row>
        <row r="69">
          <cell r="E69">
            <v>65</v>
          </cell>
        </row>
        <row r="70">
          <cell r="E70">
            <v>66</v>
          </cell>
        </row>
        <row r="71">
          <cell r="E71">
            <v>67</v>
          </cell>
        </row>
        <row r="72">
          <cell r="E72">
            <v>68</v>
          </cell>
        </row>
        <row r="73">
          <cell r="E73">
            <v>69</v>
          </cell>
        </row>
        <row r="74">
          <cell r="E74">
            <v>70</v>
          </cell>
        </row>
        <row r="75">
          <cell r="E75">
            <v>71</v>
          </cell>
        </row>
        <row r="76">
          <cell r="E76">
            <v>72</v>
          </cell>
        </row>
        <row r="77">
          <cell r="E77">
            <v>73</v>
          </cell>
        </row>
        <row r="78">
          <cell r="E78">
            <v>74</v>
          </cell>
        </row>
        <row r="79">
          <cell r="E79">
            <v>75</v>
          </cell>
        </row>
        <row r="80">
          <cell r="E80">
            <v>76</v>
          </cell>
        </row>
        <row r="81">
          <cell r="E81">
            <v>77</v>
          </cell>
        </row>
        <row r="82">
          <cell r="E82">
            <v>78</v>
          </cell>
        </row>
        <row r="83">
          <cell r="E83">
            <v>79</v>
          </cell>
        </row>
        <row r="84">
          <cell r="E84">
            <v>80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ignes"/>
      <sheetName val="Emargement"/>
      <sheetName val="Grille1"/>
      <sheetName val="Grille2"/>
      <sheetName val="Grille3"/>
      <sheetName val="Grille PO"/>
      <sheetName val="Grille PU"/>
      <sheetName val="Grille BE"/>
      <sheetName val="Grille MI"/>
      <sheetName val="Vitesse PO"/>
      <sheetName val="Adresse PO"/>
      <sheetName val="Route PO"/>
      <sheetName val="Général PO"/>
      <sheetName val="Vitesse PU"/>
      <sheetName val="Adresse PU"/>
      <sheetName val="Route PU"/>
      <sheetName val="Général PU"/>
      <sheetName val="Vitesse BE"/>
      <sheetName val="Adresse BE"/>
      <sheetName val="Route BE"/>
      <sheetName val="Général BE"/>
      <sheetName val="Vitesse MI"/>
      <sheetName val="Adresse MI"/>
      <sheetName val="Route MI"/>
      <sheetName val="Général MI"/>
      <sheetName val="Général club"/>
      <sheetName val="Pointage"/>
      <sheetName val="tableau classement trophée des "/>
    </sheetNames>
    <definedNames>
      <definedName name="btn_classement_general_be"/>
      <definedName name="btn_classement_general_po"/>
      <definedName name="btn_classement_general_pu"/>
    </definedNames>
    <sheetDataSet>
      <sheetData sheetId="0"/>
      <sheetData sheetId="1">
        <row r="1">
          <cell r="A1" t="str">
            <v>Trophée départemental 35 des écoles - le 01/05/2015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4">
          <cell r="A4" t="str">
            <v>N°</v>
          </cell>
        </row>
      </sheetData>
      <sheetData sheetId="10">
        <row r="4">
          <cell r="A4" t="str">
            <v>N°</v>
          </cell>
        </row>
      </sheetData>
      <sheetData sheetId="11">
        <row r="4">
          <cell r="A4" t="str">
            <v>N°</v>
          </cell>
        </row>
      </sheetData>
      <sheetData sheetId="12"/>
      <sheetData sheetId="13">
        <row r="4">
          <cell r="A4" t="str">
            <v>N°</v>
          </cell>
        </row>
      </sheetData>
      <sheetData sheetId="14">
        <row r="4">
          <cell r="A4" t="str">
            <v>N°</v>
          </cell>
        </row>
      </sheetData>
      <sheetData sheetId="15">
        <row r="4">
          <cell r="A4" t="str">
            <v>N°</v>
          </cell>
        </row>
      </sheetData>
      <sheetData sheetId="16"/>
      <sheetData sheetId="17">
        <row r="4">
          <cell r="A4" t="str">
            <v>N°</v>
          </cell>
        </row>
      </sheetData>
      <sheetData sheetId="18">
        <row r="4">
          <cell r="A4" t="str">
            <v>N°</v>
          </cell>
        </row>
      </sheetData>
      <sheetData sheetId="19">
        <row r="4">
          <cell r="A4" t="str">
            <v>N°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ignes"/>
      <sheetName val="Emargement"/>
      <sheetName val="Grille1"/>
      <sheetName val="Grille2"/>
      <sheetName val="Grille3"/>
      <sheetName val="Grille PO"/>
      <sheetName val="Grille PU"/>
      <sheetName val="Grille BE"/>
      <sheetName val="Grille MI"/>
      <sheetName val="Vitesse PO"/>
      <sheetName val="Adresse PO"/>
      <sheetName val="Route PO"/>
      <sheetName val="Général PO"/>
      <sheetName val="Vitesse PU"/>
      <sheetName val="Adresse PU"/>
      <sheetName val="Route PU"/>
      <sheetName val="Général PU"/>
      <sheetName val="Vitesse BE"/>
      <sheetName val="Adresse BE"/>
      <sheetName val="Route BE"/>
      <sheetName val="Général BE"/>
      <sheetName val="Vitesse MI"/>
      <sheetName val="Adresse MI"/>
      <sheetName val="Route MI"/>
      <sheetName val="Général MI"/>
      <sheetName val="Général club"/>
      <sheetName val="Pointage"/>
      <sheetName val="tableau classement TDEC 35 1"/>
    </sheetNames>
    <definedNames>
      <definedName name="btn_classement_adresse_be"/>
      <definedName name="btn_classement_adresse_po"/>
      <definedName name="btn_classement_adresse_pu"/>
      <definedName name="btn_classement_general_be"/>
      <definedName name="btn_classement_general_po"/>
      <definedName name="btn_classement_general_pu"/>
      <definedName name="btn_classement_vitesse_BE"/>
      <definedName name="btn_classement_vitesse_po"/>
      <definedName name="btn_classement_vitesse_pu"/>
    </definedNames>
    <sheetDataSet>
      <sheetData sheetId="0" refreshError="1"/>
      <sheetData sheetId="1">
        <row r="1">
          <cell r="A1" t="str">
            <v>Trophée départemental 35 des écoles - le 01/05/2017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4">
          <cell r="A4" t="str">
            <v>N°</v>
          </cell>
        </row>
      </sheetData>
      <sheetData sheetId="10">
        <row r="4">
          <cell r="A4" t="str">
            <v>N°</v>
          </cell>
        </row>
      </sheetData>
      <sheetData sheetId="11">
        <row r="4">
          <cell r="A4" t="str">
            <v>N°</v>
          </cell>
        </row>
      </sheetData>
      <sheetData sheetId="12" refreshError="1"/>
      <sheetData sheetId="13">
        <row r="4">
          <cell r="A4" t="str">
            <v>N°</v>
          </cell>
        </row>
      </sheetData>
      <sheetData sheetId="14">
        <row r="4">
          <cell r="A4" t="str">
            <v>N°</v>
          </cell>
        </row>
      </sheetData>
      <sheetData sheetId="15">
        <row r="4">
          <cell r="A4" t="str">
            <v>N°</v>
          </cell>
        </row>
      </sheetData>
      <sheetData sheetId="16" refreshError="1"/>
      <sheetData sheetId="17">
        <row r="4">
          <cell r="A4" t="str">
            <v>N°</v>
          </cell>
        </row>
      </sheetData>
      <sheetData sheetId="18">
        <row r="4">
          <cell r="A4" t="str">
            <v>N°</v>
          </cell>
        </row>
      </sheetData>
      <sheetData sheetId="19">
        <row r="4">
          <cell r="A4" t="str">
            <v>N°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ignes"/>
      <sheetName val="Emargement"/>
      <sheetName val="Grille1"/>
      <sheetName val="Grille2"/>
      <sheetName val="Grille3"/>
      <sheetName val="Grille PO"/>
      <sheetName val="Grille PU"/>
      <sheetName val="Grille BE"/>
      <sheetName val="Grille MI"/>
      <sheetName val="Vitesse PO"/>
      <sheetName val="Adresse PO"/>
      <sheetName val="Route PO"/>
      <sheetName val="Général PO"/>
      <sheetName val="Vitesse PU"/>
      <sheetName val="Adresse PU"/>
      <sheetName val="Route PU"/>
      <sheetName val="Général PU"/>
      <sheetName val="Vitesse BE"/>
      <sheetName val="Adresse BE"/>
      <sheetName val="Route BE"/>
      <sheetName val="Général BE"/>
      <sheetName val="Vitesse MI"/>
      <sheetName val="Adresse MI"/>
      <sheetName val="Route MI"/>
      <sheetName val="Général MI"/>
      <sheetName val="Général club"/>
      <sheetName val="Pointage"/>
      <sheetName val="CLASSEMENT FILLE"/>
      <sheetName val="tableau classement TDEC 35 2016"/>
    </sheetNames>
    <definedNames>
      <definedName name="btn_classement_general_be"/>
    </definedNames>
    <sheetDataSet>
      <sheetData sheetId="0"/>
      <sheetData sheetId="1">
        <row r="1">
          <cell r="A1" t="str">
            <v>Trophée départemental 35 des écoles - le 01/05/2016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4">
          <cell r="A4" t="str">
            <v>N°</v>
          </cell>
        </row>
      </sheetData>
      <sheetData sheetId="18">
        <row r="4">
          <cell r="A4" t="str">
            <v>N°</v>
          </cell>
        </row>
      </sheetData>
      <sheetData sheetId="19">
        <row r="4">
          <cell r="A4" t="str">
            <v>N°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28.xml"/><Relationship Id="rId5" Type="http://schemas.openxmlformats.org/officeDocument/2006/relationships/ctrlProp" Target="../ctrlProps/ctrlProp27.xml"/><Relationship Id="rId4" Type="http://schemas.openxmlformats.org/officeDocument/2006/relationships/ctrlProp" Target="../ctrlProps/ctrlProp2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1.xml"/><Relationship Id="rId5" Type="http://schemas.openxmlformats.org/officeDocument/2006/relationships/ctrlProp" Target="../ctrlProps/ctrlProp30.xml"/><Relationship Id="rId4" Type="http://schemas.openxmlformats.org/officeDocument/2006/relationships/ctrlProp" Target="../ctrlProps/ctrlProp2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4" Type="http://schemas.openxmlformats.org/officeDocument/2006/relationships/ctrlProp" Target="../ctrlProps/ctrlProp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4.xml"/><Relationship Id="rId5" Type="http://schemas.openxmlformats.org/officeDocument/2006/relationships/ctrlProp" Target="../ctrlProps/ctrlProp13.xml"/><Relationship Id="rId4" Type="http://schemas.openxmlformats.org/officeDocument/2006/relationships/ctrlProp" Target="../ctrlProps/ctrlProp1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25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/>
  <dimension ref="A1:J42"/>
  <sheetViews>
    <sheetView workbookViewId="0">
      <selection activeCell="L7" sqref="L7"/>
    </sheetView>
  </sheetViews>
  <sheetFormatPr baseColWidth="10" defaultRowHeight="15" x14ac:dyDescent="0.25"/>
  <cols>
    <col min="1" max="1" width="6.42578125" customWidth="1"/>
    <col min="2" max="2" width="7" customWidth="1"/>
    <col min="6" max="6" width="6.42578125" customWidth="1"/>
    <col min="7" max="7" width="7.140625" customWidth="1"/>
    <col min="8" max="8" width="7.7109375" customWidth="1"/>
    <col min="9" max="9" width="8" customWidth="1"/>
  </cols>
  <sheetData>
    <row r="1" spans="1:10" x14ac:dyDescent="0.25">
      <c r="A1" s="117" t="str">
        <f>[1]Emargement!A1</f>
        <v>Trophée départemental 35 des écoles - le 01/05/2018</v>
      </c>
      <c r="B1" s="118"/>
      <c r="C1" s="118"/>
      <c r="D1" s="118"/>
      <c r="E1" s="118"/>
      <c r="F1" s="118"/>
      <c r="G1" s="118"/>
      <c r="H1" s="118"/>
      <c r="I1" s="118"/>
      <c r="J1" s="119"/>
    </row>
    <row r="2" spans="1:10" ht="24" thickBot="1" x14ac:dyDescent="0.4">
      <c r="A2" s="120" t="s">
        <v>9</v>
      </c>
      <c r="B2" s="121"/>
      <c r="C2" s="121"/>
      <c r="D2" s="121"/>
      <c r="E2" s="121"/>
      <c r="F2" s="121"/>
      <c r="G2" s="121"/>
      <c r="H2" s="121"/>
      <c r="I2" s="121"/>
      <c r="J2" s="122"/>
    </row>
    <row r="3" spans="1:10" ht="24" thickBot="1" x14ac:dyDescent="0.4">
      <c r="A3" s="109"/>
      <c r="B3" s="109"/>
      <c r="C3" s="109"/>
      <c r="D3" s="109"/>
      <c r="E3" s="109"/>
      <c r="F3" s="109"/>
      <c r="G3" s="109"/>
      <c r="H3" s="109"/>
      <c r="I3" s="109"/>
    </row>
    <row r="4" spans="1:10" ht="15.75" thickBot="1" x14ac:dyDescent="0.3">
      <c r="A4" s="16" t="s">
        <v>6</v>
      </c>
      <c r="B4" s="17" t="s">
        <v>1</v>
      </c>
      <c r="C4" s="18" t="s">
        <v>2</v>
      </c>
      <c r="D4" s="19" t="s">
        <v>3</v>
      </c>
      <c r="E4" s="20" t="s">
        <v>4</v>
      </c>
      <c r="F4" s="20" t="s">
        <v>10</v>
      </c>
      <c r="G4" s="21" t="s">
        <v>11</v>
      </c>
      <c r="H4" s="20" t="s">
        <v>12</v>
      </c>
      <c r="I4" s="22" t="s">
        <v>13</v>
      </c>
      <c r="J4" s="22" t="s">
        <v>14</v>
      </c>
    </row>
    <row r="5" spans="1:10" x14ac:dyDescent="0.25">
      <c r="A5" s="23">
        <v>1</v>
      </c>
      <c r="B5" s="24">
        <v>148</v>
      </c>
      <c r="C5" s="110" t="str">
        <f>IF($B5="","",VLOOKUP($B5,[1]Emargement!$A$4:$G$183,2,FALSE))</f>
        <v>BRIAND</v>
      </c>
      <c r="D5" s="111" t="str">
        <f>IF($B5="","",VLOOKUP($B5,[1]Emargement!$A$4:$G$183,3,FALSE))</f>
        <v>COME</v>
      </c>
      <c r="E5" s="112" t="str">
        <f>IF($B5="","",VLOOKUP($B5,[1]Emargement!$A$4:$G$183,4,FALSE))</f>
        <v>OCC CESSONNAIS</v>
      </c>
      <c r="F5" s="25">
        <f>IF(ISERROR(INDEX('[1]Vitesse PO'!$F$4:$F$84,MATCH(B5,'[1]Vitesse PO'!$A$4:$A$104,0))),0,INDEX('[1]Vitesse PO'!$F$4:$F$84,MATCH(B5,'[1]Vitesse PO'!$A$4:$A$104,0)))</f>
        <v>1</v>
      </c>
      <c r="G5" s="25">
        <f>IF(ISERROR(INDEX('[1]Adresse PO'!$F$4:$F$84,MATCH(B5,'[1]Adresse PO'!$A$4:$A$104,0))),0,INDEX('[1]Adresse PO'!$F$4:$F$84,MATCH(B5,'[1]Adresse PO'!$A$4:$A$104,0)))</f>
        <v>1</v>
      </c>
      <c r="H5" s="26">
        <f>IF(ISERROR(INDEX('[1]Route PO'!$E$4:$E$84,MATCH(B5,'[1]Route PO'!$A$4:$A$104,0))),0,INDEX('[1]Route PO'!$E$4:$E$84,MATCH(B5,'[1]Route PO'!$A$4:$A$104,0)))</f>
        <v>2</v>
      </c>
      <c r="I5" s="27">
        <f t="shared" ref="I5:I36" si="0">IF(SUM(F5:H5)=0,"",SUM(F5:H5))</f>
        <v>4</v>
      </c>
      <c r="J5" s="28" t="str">
        <f>IF($B5="","",IF(VLOOKUP($B5,[1]Emargement!$A$4:$H$183,8,FALSE)=0,"",VLOOKUP($B5,[1]Emargement!$A$4:$H$183,8,FALSE)))</f>
        <v/>
      </c>
    </row>
    <row r="6" spans="1:10" x14ac:dyDescent="0.25">
      <c r="A6" s="29">
        <v>2</v>
      </c>
      <c r="B6" s="30">
        <v>149</v>
      </c>
      <c r="C6" s="38" t="str">
        <f>IF($B6="","",VLOOKUP($B6,[1]Emargement!$A$4:$G$183,2,FALSE))</f>
        <v>DUPUIS</v>
      </c>
      <c r="D6" s="39" t="str">
        <f>IF($B6="","",VLOOKUP($B6,[1]Emargement!$A$4:$G$183,3,FALSE))</f>
        <v>NOAH</v>
      </c>
      <c r="E6" s="40" t="str">
        <f>IF($B6="","",VLOOKUP($B6,[1]Emargement!$A$4:$G$183,4,FALSE))</f>
        <v>OCC CESSONNAIS</v>
      </c>
      <c r="F6" s="34">
        <f>IF(ISERROR(INDEX('[1]Vitesse PO'!$F$4:$F$84,MATCH(B6,'[1]Vitesse PO'!$A$4:$A$104,0))),0,INDEX('[1]Vitesse PO'!$F$4:$F$84,MATCH(B6,'[1]Vitesse PO'!$A$4:$A$104,0)))</f>
        <v>4</v>
      </c>
      <c r="G6" s="34">
        <f>IF(ISERROR(INDEX('[1]Adresse PO'!$F$4:$F$84,MATCH(B6,'[1]Adresse PO'!$A$4:$A$104,0))),0,INDEX('[1]Adresse PO'!$F$4:$F$84,MATCH(B6,'[1]Adresse PO'!$A$4:$A$104,0)))</f>
        <v>5</v>
      </c>
      <c r="H6" s="35">
        <f>IF(ISERROR(INDEX('[1]Route PO'!$E$4:$E$84,MATCH(B6,'[1]Route PO'!$A$4:$A$104,0))),0,INDEX('[1]Route PO'!$E$4:$E$84,MATCH(B6,'[1]Route PO'!$A$4:$A$104,0)))</f>
        <v>1</v>
      </c>
      <c r="I6" s="36">
        <f t="shared" si="0"/>
        <v>10</v>
      </c>
      <c r="J6" s="37" t="str">
        <f>IF($B6="","",IF(VLOOKUP($B6,[1]Emargement!$A$4:$H$183,8,FALSE)=0,"",VLOOKUP($B6,[1]Emargement!$A$4:$H$183,8,FALSE)))</f>
        <v/>
      </c>
    </row>
    <row r="7" spans="1:10" x14ac:dyDescent="0.25">
      <c r="A7" s="29">
        <v>3</v>
      </c>
      <c r="B7" s="30">
        <v>139</v>
      </c>
      <c r="C7" s="38" t="str">
        <f>IF($B7="","",VLOOKUP($B7,[1]Emargement!$A$4:$G$183,2,FALSE))</f>
        <v>BRIEND</v>
      </c>
      <c r="D7" s="39" t="str">
        <f>IF($B7="","",VLOOKUP($B7,[1]Emargement!$A$4:$G$183,3,FALSE))</f>
        <v xml:space="preserve">YOUNA </v>
      </c>
      <c r="E7" s="40" t="str">
        <f>IF($B7="","",VLOOKUP($B7,[1]Emargement!$A$4:$G$183,4,FALSE))</f>
        <v>REDON OC</v>
      </c>
      <c r="F7" s="34">
        <f>IF(ISERROR(INDEX('[1]Vitesse PO'!$F$4:$F$84,MATCH(B7,'[1]Vitesse PO'!$A$4:$A$104,0))),0,INDEX('[1]Vitesse PO'!$F$4:$F$84,MATCH(B7,'[1]Vitesse PO'!$A$4:$A$104,0)))</f>
        <v>2</v>
      </c>
      <c r="G7" s="34">
        <f>IF(ISERROR(INDEX('[1]Adresse PO'!$F$4:$F$84,MATCH(B7,'[1]Adresse PO'!$A$4:$A$104,0))),0,INDEX('[1]Adresse PO'!$F$4:$F$84,MATCH(B7,'[1]Adresse PO'!$A$4:$A$104,0)))</f>
        <v>2</v>
      </c>
      <c r="H7" s="35">
        <f>IF(ISERROR(INDEX('[1]Route PO'!$E$4:$E$84,MATCH(B7,'[1]Route PO'!$A$4:$A$104,0))),0,INDEX('[1]Route PO'!$E$4:$E$84,MATCH(B7,'[1]Route PO'!$A$4:$A$104,0)))</f>
        <v>9</v>
      </c>
      <c r="I7" s="36">
        <f t="shared" si="0"/>
        <v>13</v>
      </c>
      <c r="J7" s="37" t="str">
        <f>IF($B7="","",IF(VLOOKUP($B7,[1]Emargement!$A$4:$H$183,8,FALSE)=0,"",VLOOKUP($B7,[1]Emargement!$A$4:$H$183,8,FALSE)))</f>
        <v>F</v>
      </c>
    </row>
    <row r="8" spans="1:10" x14ac:dyDescent="0.25">
      <c r="A8" s="29">
        <v>4</v>
      </c>
      <c r="B8" s="24">
        <v>147</v>
      </c>
      <c r="C8" s="38" t="str">
        <f>IF($B8="","",VLOOKUP($B8,[1]Emargement!$A$4:$G$183,2,FALSE))</f>
        <v>MENARD</v>
      </c>
      <c r="D8" s="39" t="str">
        <f>IF($B8="","",VLOOKUP($B8,[1]Emargement!$A$4:$G$183,3,FALSE))</f>
        <v xml:space="preserve">CHARLOTTE </v>
      </c>
      <c r="E8" s="40" t="str">
        <f>IF($B8="","",VLOOKUP($B8,[1]Emargement!$A$4:$G$183,4,FALSE))</f>
        <v>CC LIFFRE</v>
      </c>
      <c r="F8" s="34">
        <f>IF(ISERROR(INDEX('[1]Vitesse PO'!$F$4:$F$84,MATCH(B8,'[1]Vitesse PO'!$A$4:$A$104,0))),0,INDEX('[1]Vitesse PO'!$F$4:$F$84,MATCH(B8,'[1]Vitesse PO'!$A$4:$A$104,0)))</f>
        <v>3</v>
      </c>
      <c r="G8" s="34">
        <f>IF(ISERROR(INDEX('[1]Adresse PO'!$F$4:$F$84,MATCH(B8,'[1]Adresse PO'!$A$4:$A$104,0))),0,INDEX('[1]Adresse PO'!$F$4:$F$84,MATCH(B8,'[1]Adresse PO'!$A$4:$A$104,0)))</f>
        <v>12</v>
      </c>
      <c r="H8" s="35">
        <f>IF(ISERROR(INDEX('[1]Route PO'!$E$4:$E$84,MATCH(B8,'[1]Route PO'!$A$4:$A$104,0))),0,INDEX('[1]Route PO'!$E$4:$E$84,MATCH(B8,'[1]Route PO'!$A$4:$A$104,0)))</f>
        <v>3</v>
      </c>
      <c r="I8" s="36">
        <f t="shared" si="0"/>
        <v>18</v>
      </c>
      <c r="J8" s="37" t="str">
        <f>IF($B8="","",IF(VLOOKUP($B8,[1]Emargement!$A$4:$H$183,8,FALSE)=0,"",VLOOKUP($B8,[1]Emargement!$A$4:$H$183,8,FALSE)))</f>
        <v>F</v>
      </c>
    </row>
    <row r="9" spans="1:10" x14ac:dyDescent="0.25">
      <c r="A9" s="29">
        <v>5</v>
      </c>
      <c r="B9" s="30">
        <v>152</v>
      </c>
      <c r="C9" s="38" t="str">
        <f>IF($B9="","",VLOOKUP($B9,[1]Emargement!$A$4:$G$183,2,FALSE))</f>
        <v>PIROTAIS</v>
      </c>
      <c r="D9" s="39" t="str">
        <f>IF($B9="","",VLOOKUP($B9,[1]Emargement!$A$4:$G$183,3,FALSE))</f>
        <v xml:space="preserve">NORAH </v>
      </c>
      <c r="E9" s="40" t="str">
        <f>IF($B9="","",VLOOKUP($B9,[1]Emargement!$A$4:$G$183,4,FALSE))</f>
        <v>GO FOUGERAIS</v>
      </c>
      <c r="F9" s="34">
        <f>IF(ISERROR(INDEX('[1]Vitesse PO'!$F$4:$F$84,MATCH(B9,'[1]Vitesse PO'!$A$4:$A$104,0))),0,INDEX('[1]Vitesse PO'!$F$4:$F$84,MATCH(B9,'[1]Vitesse PO'!$A$4:$A$104,0)))</f>
        <v>11</v>
      </c>
      <c r="G9" s="34">
        <f>IF(ISERROR(INDEX('[1]Adresse PO'!$F$4:$F$84,MATCH(B9,'[1]Adresse PO'!$A$4:$A$104,0))),0,INDEX('[1]Adresse PO'!$F$4:$F$84,MATCH(B9,'[1]Adresse PO'!$A$4:$A$104,0)))</f>
        <v>3</v>
      </c>
      <c r="H9" s="35">
        <f>IF(ISERROR(INDEX('[1]Route PO'!$E$4:$E$84,MATCH(B9,'[1]Route PO'!$A$4:$A$104,0))),0,INDEX('[1]Route PO'!$E$4:$E$84,MATCH(B9,'[1]Route PO'!$A$4:$A$104,0)))</f>
        <v>6</v>
      </c>
      <c r="I9" s="36">
        <f t="shared" si="0"/>
        <v>20</v>
      </c>
      <c r="J9" s="37" t="str">
        <f>IF($B9="","",IF(VLOOKUP($B9,[1]Emargement!$A$4:$H$183,8,FALSE)=0,"",VLOOKUP($B9,[1]Emargement!$A$4:$H$183,8,FALSE)))</f>
        <v>F</v>
      </c>
    </row>
    <row r="10" spans="1:10" x14ac:dyDescent="0.25">
      <c r="A10" s="29">
        <v>6</v>
      </c>
      <c r="B10" s="30">
        <v>156</v>
      </c>
      <c r="C10" s="31" t="str">
        <f>IF($B10="","",VLOOKUP($B10,[1]Emargement!$A$4:$G$183,2,FALSE))</f>
        <v>LE GOFF</v>
      </c>
      <c r="D10" s="32" t="str">
        <f>IF($B10="","",VLOOKUP($B10,[1]Emargement!$A$4:$G$183,3,FALSE))</f>
        <v>AMAEL</v>
      </c>
      <c r="E10" s="33" t="str">
        <f>IF($B10="","",VLOOKUP($B10,[1]Emargement!$A$4:$G$183,4,FALSE))</f>
        <v>EC PAYS DE GUICHEN</v>
      </c>
      <c r="F10" s="34">
        <f>IF(ISERROR(INDEX('[1]Vitesse PO'!$F$4:$F$84,MATCH(B10,'[1]Vitesse PO'!$A$4:$A$104,0))),0,INDEX('[1]Vitesse PO'!$F$4:$F$84,MATCH(B10,'[1]Vitesse PO'!$A$4:$A$104,0)))</f>
        <v>5</v>
      </c>
      <c r="G10" s="34">
        <f>IF(ISERROR(INDEX('[1]Adresse PO'!$F$4:$F$84,MATCH(B10,'[1]Adresse PO'!$A$4:$A$104,0))),0,INDEX('[1]Adresse PO'!$F$4:$F$84,MATCH(B10,'[1]Adresse PO'!$A$4:$A$104,0)))</f>
        <v>7</v>
      </c>
      <c r="H10" s="35">
        <f>IF(ISERROR(INDEX('[1]Route PO'!$E$4:$E$84,MATCH(B10,'[1]Route PO'!$A$4:$A$104,0))),0,INDEX('[1]Route PO'!$E$4:$E$84,MATCH(B10,'[1]Route PO'!$A$4:$A$104,0)))</f>
        <v>8</v>
      </c>
      <c r="I10" s="36">
        <f t="shared" si="0"/>
        <v>20</v>
      </c>
      <c r="J10" s="37" t="str">
        <f>IF($B10="","",IF(VLOOKUP($B10,[1]Emargement!$A$4:$H$183,8,FALSE)=0,"",VLOOKUP($B10,[1]Emargement!$A$4:$H$183,8,FALSE)))</f>
        <v/>
      </c>
    </row>
    <row r="11" spans="1:10" x14ac:dyDescent="0.25">
      <c r="A11" s="29">
        <v>7</v>
      </c>
      <c r="B11" s="24">
        <v>150</v>
      </c>
      <c r="C11" s="38" t="str">
        <f>IF($B11="","",VLOOKUP($B11,[1]Emargement!$A$4:$G$183,2,FALSE))</f>
        <v>MOREAU</v>
      </c>
      <c r="D11" s="39" t="str">
        <f>IF($B11="","",VLOOKUP($B11,[1]Emargement!$A$4:$G$183,3,FALSE))</f>
        <v>ARTHUR</v>
      </c>
      <c r="E11" s="40" t="str">
        <f>IF($B11="","",VLOOKUP($B11,[1]Emargement!$A$4:$G$183,4,FALSE))</f>
        <v>GO FOUGERAIS</v>
      </c>
      <c r="F11" s="34">
        <f>IF(ISERROR(INDEX('[1]Vitesse PO'!$F$4:$F$84,MATCH(B11,'[1]Vitesse PO'!$A$4:$A$104,0))),0,INDEX('[1]Vitesse PO'!$F$4:$F$84,MATCH(B11,'[1]Vitesse PO'!$A$4:$A$104,0)))</f>
        <v>8</v>
      </c>
      <c r="G11" s="34">
        <f>IF(ISERROR(INDEX('[1]Adresse PO'!$F$4:$F$84,MATCH(B11,'[1]Adresse PO'!$A$4:$A$104,0))),0,INDEX('[1]Adresse PO'!$F$4:$F$84,MATCH(B11,'[1]Adresse PO'!$A$4:$A$104,0)))</f>
        <v>10</v>
      </c>
      <c r="H11" s="35">
        <f>IF(ISERROR(INDEX('[1]Route PO'!$E$4:$E$84,MATCH(B11,'[1]Route PO'!$A$4:$A$104,0))),0,INDEX('[1]Route PO'!$E$4:$E$84,MATCH(B11,'[1]Route PO'!$A$4:$A$104,0)))</f>
        <v>5</v>
      </c>
      <c r="I11" s="36">
        <f t="shared" si="0"/>
        <v>23</v>
      </c>
      <c r="J11" s="37" t="str">
        <f>IF($B11="","",IF(VLOOKUP($B11,[1]Emargement!$A$4:$H$183,8,FALSE)=0,"",VLOOKUP($B11,[1]Emargement!$A$4:$H$183,8,FALSE)))</f>
        <v/>
      </c>
    </row>
    <row r="12" spans="1:10" x14ac:dyDescent="0.25">
      <c r="A12" s="29">
        <v>8</v>
      </c>
      <c r="B12" s="30">
        <v>151</v>
      </c>
      <c r="C12" s="38" t="str">
        <f>IF($B12="","",VLOOKUP($B12,[1]Emargement!$A$4:$G$183,2,FALSE))</f>
        <v>ODYE</v>
      </c>
      <c r="D12" s="39" t="str">
        <f>IF($B12="","",VLOOKUP($B12,[1]Emargement!$A$4:$G$183,3,FALSE))</f>
        <v>ROMAIN</v>
      </c>
      <c r="E12" s="40" t="str">
        <f>IF($B12="","",VLOOKUP($B12,[1]Emargement!$A$4:$G$183,4,FALSE))</f>
        <v>GO FOUGERAIS</v>
      </c>
      <c r="F12" s="34">
        <f>IF(ISERROR(INDEX('[1]Vitesse PO'!$F$4:$F$84,MATCH(B12,'[1]Vitesse PO'!$A$4:$A$104,0))),0,INDEX('[1]Vitesse PO'!$F$4:$F$84,MATCH(B12,'[1]Vitesse PO'!$A$4:$A$104,0)))</f>
        <v>15</v>
      </c>
      <c r="G12" s="34">
        <f>IF(ISERROR(INDEX('[1]Adresse PO'!$F$4:$F$84,MATCH(B12,'[1]Adresse PO'!$A$4:$A$104,0))),0,INDEX('[1]Adresse PO'!$F$4:$F$84,MATCH(B12,'[1]Adresse PO'!$A$4:$A$104,0)))</f>
        <v>4</v>
      </c>
      <c r="H12" s="35">
        <f>IF(ISERROR(INDEX('[1]Route PO'!$E$4:$E$84,MATCH(B12,'[1]Route PO'!$A$4:$A$104,0))),0,INDEX('[1]Route PO'!$E$4:$E$84,MATCH(B12,'[1]Route PO'!$A$4:$A$104,0)))</f>
        <v>7</v>
      </c>
      <c r="I12" s="36">
        <f t="shared" si="0"/>
        <v>26</v>
      </c>
      <c r="J12" s="37" t="str">
        <f>IF($B12="","",IF(VLOOKUP($B12,[1]Emargement!$A$4:$H$183,8,FALSE)=0,"",VLOOKUP($B12,[1]Emargement!$A$4:$H$183,8,FALSE)))</f>
        <v/>
      </c>
    </row>
    <row r="13" spans="1:10" x14ac:dyDescent="0.25">
      <c r="A13" s="29">
        <v>9</v>
      </c>
      <c r="B13" s="30">
        <v>134</v>
      </c>
      <c r="C13" s="38" t="str">
        <f>IF($B13="","",VLOOKUP($B13,[1]Emargement!$A$4:$G$183,2,FALSE))</f>
        <v>VIEL</v>
      </c>
      <c r="D13" s="39" t="str">
        <f>IF($B13="","",VLOOKUP($B13,[1]Emargement!$A$4:$G$183,3,FALSE))</f>
        <v>MAXENCE</v>
      </c>
      <c r="E13" s="40" t="str">
        <f>IF($B13="","",VLOOKUP($B13,[1]Emargement!$A$4:$G$183,4,FALSE))</f>
        <v>COC FOUGERAIS</v>
      </c>
      <c r="F13" s="34">
        <f>IF(ISERROR(INDEX('[1]Vitesse PO'!$F$4:$F$84,MATCH(B13,'[1]Vitesse PO'!$A$4:$A$104,0))),0,INDEX('[1]Vitesse PO'!$F$4:$F$84,MATCH(B13,'[1]Vitesse PO'!$A$4:$A$104,0)))</f>
        <v>9</v>
      </c>
      <c r="G13" s="34">
        <f>IF(ISERROR(INDEX('[1]Adresse PO'!$F$4:$F$84,MATCH(B13,'[1]Adresse PO'!$A$4:$A$104,0))),0,INDEX('[1]Adresse PO'!$F$4:$F$84,MATCH(B13,'[1]Adresse PO'!$A$4:$A$104,0)))</f>
        <v>17</v>
      </c>
      <c r="H13" s="35">
        <f>IF(ISERROR(INDEX('[1]Route PO'!$E$4:$E$84,MATCH(B13,'[1]Route PO'!$A$4:$A$104,0))),0,INDEX('[1]Route PO'!$E$4:$E$84,MATCH(B13,'[1]Route PO'!$A$4:$A$104,0)))</f>
        <v>4</v>
      </c>
      <c r="I13" s="36">
        <f t="shared" si="0"/>
        <v>30</v>
      </c>
      <c r="J13" s="37" t="str">
        <f>IF($B13="","",IF(VLOOKUP($B13,[1]Emargement!$A$4:$H$183,8,FALSE)=0,"",VLOOKUP($B13,[1]Emargement!$A$4:$H$183,8,FALSE)))</f>
        <v/>
      </c>
    </row>
    <row r="14" spans="1:10" x14ac:dyDescent="0.25">
      <c r="A14" s="29">
        <v>10</v>
      </c>
      <c r="B14" s="24">
        <v>130</v>
      </c>
      <c r="C14" s="31" t="str">
        <f>IF($B14="","",VLOOKUP($B14,[1]Emargement!$A$4:$G$183,2,FALSE))</f>
        <v>BESNARD</v>
      </c>
      <c r="D14" s="32" t="str">
        <f>IF($B14="","",VLOOKUP($B14,[1]Emargement!$A$4:$G$183,3,FALSE))</f>
        <v>TIMEO</v>
      </c>
      <c r="E14" s="33" t="str">
        <f>IF($B14="","",VLOOKUP($B14,[1]Emargement!$A$4:$G$183,4,FALSE))</f>
        <v>COC FOUGERAIS</v>
      </c>
      <c r="F14" s="34">
        <f>IF(ISERROR(INDEX('[1]Vitesse PO'!$F$4:$F$84,MATCH(B14,'[1]Vitesse PO'!$A$4:$A$104,0))),0,INDEX('[1]Vitesse PO'!$F$4:$F$84,MATCH(B14,'[1]Vitesse PO'!$A$4:$A$104,0)))</f>
        <v>6</v>
      </c>
      <c r="G14" s="34">
        <f>IF(ISERROR(INDEX('[1]Adresse PO'!$F$4:$F$84,MATCH(B14,'[1]Adresse PO'!$A$4:$A$104,0))),0,INDEX('[1]Adresse PO'!$F$4:$F$84,MATCH(B14,'[1]Adresse PO'!$A$4:$A$104,0)))</f>
        <v>14</v>
      </c>
      <c r="H14" s="35">
        <f>IF(ISERROR(INDEX('[1]Route PO'!$E$4:$E$84,MATCH(B14,'[1]Route PO'!$A$4:$A$104,0))),0,INDEX('[1]Route PO'!$E$4:$E$84,MATCH(B14,'[1]Route PO'!$A$4:$A$104,0)))</f>
        <v>11</v>
      </c>
      <c r="I14" s="36">
        <f t="shared" si="0"/>
        <v>31</v>
      </c>
      <c r="J14" s="37" t="str">
        <f>IF($B14="","",IF(VLOOKUP($B14,[1]Emargement!$A$4:$H$183,8,FALSE)=0,"",VLOOKUP($B14,[1]Emargement!$A$4:$H$183,8,FALSE)))</f>
        <v/>
      </c>
    </row>
    <row r="15" spans="1:10" x14ac:dyDescent="0.25">
      <c r="A15" s="29">
        <v>11</v>
      </c>
      <c r="B15" s="30">
        <v>161</v>
      </c>
      <c r="C15" s="38" t="str">
        <f>IF($B15="","",VLOOKUP($B15,[1]Emargement!$A$4:$G$300,2,FALSE))</f>
        <v>GUILLAUME</v>
      </c>
      <c r="D15" s="39" t="str">
        <f>IF($B15="","",VLOOKUP($B15,[1]Emargement!$A$4:$G$300,3,FALSE))</f>
        <v>TIMEO</v>
      </c>
      <c r="E15" s="40" t="str">
        <f>IF($B15="","",VLOOKUP($B15,[1]Emargement!$A$4:$G$300,4,FALSE))</f>
        <v>VC PLELANAIS</v>
      </c>
      <c r="F15" s="34">
        <f>IF(ISERROR(INDEX('[1]Vitesse PO'!$F$4:$F$84,MATCH(B15,'[1]Vitesse PO'!$A$4:$A$104,0))),0,INDEX('[1]Vitesse PO'!$F$4:$F$84,MATCH(B15,'[1]Vitesse PO'!$A$4:$A$104,0)))</f>
        <v>7</v>
      </c>
      <c r="G15" s="34">
        <f>IF(ISERROR(INDEX('[1]Adresse PO'!$F$4:$F$84,MATCH(B15,'[1]Adresse PO'!$A$4:$A$104,0))),0,INDEX('[1]Adresse PO'!$F$4:$F$84,MATCH(B15,'[1]Adresse PO'!$A$4:$A$104,0)))</f>
        <v>8</v>
      </c>
      <c r="H15" s="35">
        <f>IF(ISERROR(INDEX('[1]Route PO'!$E$4:$E$84,MATCH(B15,'[1]Route PO'!$A$4:$A$104,0))),0,INDEX('[1]Route PO'!$E$4:$E$84,MATCH(B15,'[1]Route PO'!$A$4:$A$104,0)))</f>
        <v>21</v>
      </c>
      <c r="I15" s="36">
        <f t="shared" si="0"/>
        <v>36</v>
      </c>
      <c r="J15" s="37" t="str">
        <f>IF($B15="","",IF(VLOOKUP($B15,[1]Emargement!$A$4:$H$183,8,FALSE)=0,"",VLOOKUP($B15,[1]Emargement!$A$4:$H$183,8,FALSE)))</f>
        <v/>
      </c>
    </row>
    <row r="16" spans="1:10" x14ac:dyDescent="0.25">
      <c r="A16" s="29">
        <v>12</v>
      </c>
      <c r="B16" s="30">
        <v>145</v>
      </c>
      <c r="C16" s="31" t="str">
        <f>IF($B16="","",VLOOKUP($B16,[1]Emargement!$A$4:$G$183,2,FALSE))</f>
        <v>TELLIER</v>
      </c>
      <c r="D16" s="32" t="str">
        <f>IF($B16="","",VLOOKUP($B16,[1]Emargement!$A$4:$G$183,3,FALSE))</f>
        <v>CHARLELIE</v>
      </c>
      <c r="E16" s="33" t="str">
        <f>IF($B16="","",VLOOKUP($B16,[1]Emargement!$A$4:$G$183,4,FALSE))</f>
        <v>CC VITREEN</v>
      </c>
      <c r="F16" s="34">
        <f>IF(ISERROR(INDEX('[1]Vitesse PO'!$F$4:$F$84,MATCH(B16,'[1]Vitesse PO'!$A$4:$A$104,0))),0,INDEX('[1]Vitesse PO'!$F$4:$F$84,MATCH(B16,'[1]Vitesse PO'!$A$4:$A$104,0)))</f>
        <v>13</v>
      </c>
      <c r="G16" s="34">
        <f>IF(ISERROR(INDEX('[1]Adresse PO'!$F$4:$F$84,MATCH(B16,'[1]Adresse PO'!$A$4:$A$104,0))),0,INDEX('[1]Adresse PO'!$F$4:$F$84,MATCH(B16,'[1]Adresse PO'!$A$4:$A$104,0)))</f>
        <v>6</v>
      </c>
      <c r="H16" s="35">
        <f>IF(ISERROR(INDEX('[1]Route PO'!$E$4:$E$84,MATCH(B16,'[1]Route PO'!$A$4:$A$104,0))),0,INDEX('[1]Route PO'!$E$4:$E$84,MATCH(B16,'[1]Route PO'!$A$4:$A$104,0)))</f>
        <v>19</v>
      </c>
      <c r="I16" s="36">
        <f t="shared" si="0"/>
        <v>38</v>
      </c>
      <c r="J16" s="37" t="str">
        <f>IF($B16="","",IF(VLOOKUP($B16,[1]Emargement!$A$4:$H$183,8,FALSE)=0,"",VLOOKUP($B16,[1]Emargement!$A$4:$H$183,8,FALSE)))</f>
        <v/>
      </c>
    </row>
    <row r="17" spans="1:10" x14ac:dyDescent="0.25">
      <c r="A17" s="29">
        <v>13</v>
      </c>
      <c r="B17" s="24">
        <v>132</v>
      </c>
      <c r="C17" s="31" t="str">
        <f>IF($B17="","",VLOOKUP($B17,[1]Emargement!$A$4:$G$183,2,FALSE))</f>
        <v>GUILLARD</v>
      </c>
      <c r="D17" s="32" t="str">
        <f>IF($B17="","",VLOOKUP($B17,[1]Emargement!$A$4:$G$183,3,FALSE))</f>
        <v>MALONE</v>
      </c>
      <c r="E17" s="33" t="str">
        <f>IF($B17="","",VLOOKUP($B17,[1]Emargement!$A$4:$G$183,4,FALSE))</f>
        <v>COC FOUGERAIS</v>
      </c>
      <c r="F17" s="34">
        <f>IF(ISERROR(INDEX('[1]Vitesse PO'!$F$4:$F$84,MATCH(B17,'[1]Vitesse PO'!$A$4:$A$104,0))),0,INDEX('[1]Vitesse PO'!$F$4:$F$84,MATCH(B17,'[1]Vitesse PO'!$A$4:$A$104,0)))</f>
        <v>10</v>
      </c>
      <c r="G17" s="34">
        <f>IF(ISERROR(INDEX('[1]Adresse PO'!$F$4:$F$84,MATCH(B17,'[1]Adresse PO'!$A$4:$A$104,0))),0,INDEX('[1]Adresse PO'!$F$4:$F$84,MATCH(B17,'[1]Adresse PO'!$A$4:$A$104,0)))</f>
        <v>24</v>
      </c>
      <c r="H17" s="35">
        <f>IF(ISERROR(INDEX('[1]Route PO'!$E$4:$E$84,MATCH(B17,'[1]Route PO'!$A$4:$A$104,0))),0,INDEX('[1]Route PO'!$E$4:$E$84,MATCH(B17,'[1]Route PO'!$A$4:$A$104,0)))</f>
        <v>13</v>
      </c>
      <c r="I17" s="36">
        <f t="shared" si="0"/>
        <v>47</v>
      </c>
      <c r="J17" s="37" t="str">
        <f>IF($B17="","",IF(VLOOKUP($B17,[1]Emargement!$A$4:$H$183,8,FALSE)=0,"",VLOOKUP($B17,[1]Emargement!$A$4:$H$183,8,FALSE)))</f>
        <v/>
      </c>
    </row>
    <row r="18" spans="1:10" x14ac:dyDescent="0.25">
      <c r="A18" s="29">
        <v>14</v>
      </c>
      <c r="B18" s="30">
        <v>155</v>
      </c>
      <c r="C18" s="31" t="str">
        <f>IF($B18="","",VLOOKUP($B18,[1]Emargement!$A$4:$G$183,2,FALSE))</f>
        <v>LAHAYE</v>
      </c>
      <c r="D18" s="32" t="str">
        <f>IF($B18="","",VLOOKUP($B18,[1]Emargement!$A$4:$G$183,3,FALSE))</f>
        <v xml:space="preserve">THAIS </v>
      </c>
      <c r="E18" s="33" t="str">
        <f>IF($B18="","",VLOOKUP($B18,[1]Emargement!$A$4:$G$183,4,FALSE))</f>
        <v>EC PAYS DE GUICHEN</v>
      </c>
      <c r="F18" s="34">
        <f>IF(ISERROR(INDEX('[1]Vitesse PO'!$F$4:$F$84,MATCH(B18,'[1]Vitesse PO'!$A$4:$A$104,0))),0,INDEX('[1]Vitesse PO'!$F$4:$F$84,MATCH(B18,'[1]Vitesse PO'!$A$4:$A$104,0)))</f>
        <v>12</v>
      </c>
      <c r="G18" s="34">
        <f>IF(ISERROR(INDEX('[1]Adresse PO'!$F$4:$F$84,MATCH(B18,'[1]Adresse PO'!$A$4:$A$104,0))),0,INDEX('[1]Adresse PO'!$F$4:$F$84,MATCH(B18,'[1]Adresse PO'!$A$4:$A$104,0)))</f>
        <v>16</v>
      </c>
      <c r="H18" s="35">
        <f>IF(ISERROR(INDEX('[1]Route PO'!$E$4:$E$84,MATCH(B18,'[1]Route PO'!$A$4:$A$104,0))),0,INDEX('[1]Route PO'!$E$4:$E$84,MATCH(B18,'[1]Route PO'!$A$4:$A$104,0)))</f>
        <v>22</v>
      </c>
      <c r="I18" s="36">
        <f t="shared" si="0"/>
        <v>50</v>
      </c>
      <c r="J18" s="37" t="str">
        <f>IF($B18="","",IF(VLOOKUP($B18,[1]Emargement!$A$4:$H$183,8,FALSE)=0,"",VLOOKUP($B18,[1]Emargement!$A$4:$H$183,8,FALSE)))</f>
        <v>F</v>
      </c>
    </row>
    <row r="19" spans="1:10" x14ac:dyDescent="0.25">
      <c r="A19" s="29">
        <v>15</v>
      </c>
      <c r="B19" s="30">
        <v>158</v>
      </c>
      <c r="C19" s="38" t="str">
        <f>IF($B19="","",VLOOKUP($B19,[1]Emargement!$A$4:$G$183,2,FALSE))</f>
        <v>LHERMELIN</v>
      </c>
      <c r="D19" s="39" t="str">
        <f>IF($B19="","",VLOOKUP($B19,[1]Emargement!$A$4:$G$183,3,FALSE))</f>
        <v>JULES</v>
      </c>
      <c r="E19" s="40" t="str">
        <f>IF($B19="","",VLOOKUP($B19,[1]Emargement!$A$4:$G$183,4,FALSE))</f>
        <v>TEAM TED DIT AUTISME</v>
      </c>
      <c r="F19" s="34">
        <f>IF(ISERROR(INDEX('[1]Vitesse PO'!$F$4:$F$84,MATCH(B19,'[1]Vitesse PO'!$A$4:$A$104,0))),0,INDEX('[1]Vitesse PO'!$F$4:$F$84,MATCH(B19,'[1]Vitesse PO'!$A$4:$A$104,0)))</f>
        <v>17</v>
      </c>
      <c r="G19" s="34">
        <f>IF(ISERROR(INDEX('[1]Adresse PO'!$F$4:$F$84,MATCH(B19,'[1]Adresse PO'!$A$4:$A$104,0))),0,INDEX('[1]Adresse PO'!$F$4:$F$84,MATCH(B19,'[1]Adresse PO'!$A$4:$A$104,0)))</f>
        <v>21</v>
      </c>
      <c r="H19" s="35">
        <f>IF(ISERROR(INDEX('[1]Route PO'!$E$4:$E$84,MATCH(B19,'[1]Route PO'!$A$4:$A$104,0))),0,INDEX('[1]Route PO'!$E$4:$E$84,MATCH(B19,'[1]Route PO'!$A$4:$A$104,0)))</f>
        <v>12</v>
      </c>
      <c r="I19" s="36">
        <f t="shared" si="0"/>
        <v>50</v>
      </c>
      <c r="J19" s="37" t="str">
        <f>IF($B19="","",IF(VLOOKUP($B19,[1]Emargement!$A$4:$H$183,8,FALSE)=0,"",VLOOKUP($B19,[1]Emargement!$A$4:$H$183,8,FALSE)))</f>
        <v/>
      </c>
    </row>
    <row r="20" spans="1:10" x14ac:dyDescent="0.25">
      <c r="A20" s="29">
        <v>16</v>
      </c>
      <c r="B20" s="24">
        <v>141</v>
      </c>
      <c r="C20" s="38" t="str">
        <f>IF($B20="","",VLOOKUP($B20,[1]Emargement!$A$4:$G$183,2,FALSE))</f>
        <v>HOGUET</v>
      </c>
      <c r="D20" s="39" t="str">
        <f>IF($B20="","",VLOOKUP($B20,[1]Emargement!$A$4:$G$183,3,FALSE))</f>
        <v>EDERN</v>
      </c>
      <c r="E20" s="40" t="str">
        <f>IF($B20="","",VLOOKUP($B20,[1]Emargement!$A$4:$G$183,4,FALSE))</f>
        <v>REDON OC</v>
      </c>
      <c r="F20" s="34">
        <f>IF(ISERROR(INDEX('[1]Vitesse PO'!$F$4:$F$84,MATCH(B20,'[1]Vitesse PO'!$A$4:$A$104,0))),0,INDEX('[1]Vitesse PO'!$F$4:$F$84,MATCH(B20,'[1]Vitesse PO'!$A$4:$A$104,0)))</f>
        <v>26</v>
      </c>
      <c r="G20" s="34">
        <f>IF(ISERROR(INDEX('[1]Adresse PO'!$F$4:$F$84,MATCH(B20,'[1]Adresse PO'!$A$4:$A$104,0))),0,INDEX('[1]Adresse PO'!$F$4:$F$84,MATCH(B20,'[1]Adresse PO'!$A$4:$A$104,0)))</f>
        <v>9</v>
      </c>
      <c r="H20" s="35">
        <f>IF(ISERROR(INDEX('[1]Route PO'!$E$4:$E$84,MATCH(B20,'[1]Route PO'!$A$4:$A$104,0))),0,INDEX('[1]Route PO'!$E$4:$E$84,MATCH(B20,'[1]Route PO'!$A$4:$A$104,0)))</f>
        <v>16</v>
      </c>
      <c r="I20" s="36">
        <f t="shared" si="0"/>
        <v>51</v>
      </c>
      <c r="J20" s="37" t="str">
        <f>IF($B20="","",IF(VLOOKUP($B20,[1]Emargement!$A$4:$H$183,8,FALSE)=0,"",VLOOKUP($B20,[1]Emargement!$A$4:$H$183,8,FALSE)))</f>
        <v/>
      </c>
    </row>
    <row r="21" spans="1:10" x14ac:dyDescent="0.25">
      <c r="A21" s="29">
        <v>17</v>
      </c>
      <c r="B21" s="30">
        <v>154</v>
      </c>
      <c r="C21" s="38" t="str">
        <f>IF($B21="","",VLOOKUP($B21,[1]Emargement!$A$4:$G$183,2,FALSE))</f>
        <v>BRIEND</v>
      </c>
      <c r="D21" s="39" t="str">
        <f>IF($B21="","",VLOOKUP($B21,[1]Emargement!$A$4:$G$183,3,FALSE))</f>
        <v>NOAM</v>
      </c>
      <c r="E21" s="40" t="str">
        <f>IF($B21="","",VLOOKUP($B21,[1]Emargement!$A$4:$G$183,4,FALSE))</f>
        <v>EC PAYS DE GUICHEN</v>
      </c>
      <c r="F21" s="34">
        <f>IF(ISERROR(INDEX('[1]Vitesse PO'!$F$4:$F$84,MATCH(B21,'[1]Vitesse PO'!$A$4:$A$104,0))),0,INDEX('[1]Vitesse PO'!$F$4:$F$84,MATCH(B21,'[1]Vitesse PO'!$A$4:$A$104,0)))</f>
        <v>19</v>
      </c>
      <c r="G21" s="34">
        <f>IF(ISERROR(INDEX('[1]Adresse PO'!$F$4:$F$84,MATCH(B21,'[1]Adresse PO'!$A$4:$A$104,0))),0,INDEX('[1]Adresse PO'!$F$4:$F$84,MATCH(B21,'[1]Adresse PO'!$A$4:$A$104,0)))</f>
        <v>25</v>
      </c>
      <c r="H21" s="35">
        <f>IF(ISERROR(INDEX('[1]Route PO'!$E$4:$E$84,MATCH(B21,'[1]Route PO'!$A$4:$A$104,0))),0,INDEX('[1]Route PO'!$E$4:$E$84,MATCH(B21,'[1]Route PO'!$A$4:$A$104,0)))</f>
        <v>10</v>
      </c>
      <c r="I21" s="36">
        <f t="shared" si="0"/>
        <v>54</v>
      </c>
      <c r="J21" s="37" t="str">
        <f>IF($B21="","",IF(VLOOKUP($B21,[1]Emargement!$A$4:$H$183,8,FALSE)=0,"",VLOOKUP($B21,[1]Emargement!$A$4:$H$183,8,FALSE)))</f>
        <v/>
      </c>
    </row>
    <row r="22" spans="1:10" x14ac:dyDescent="0.25">
      <c r="A22" s="29">
        <v>18</v>
      </c>
      <c r="B22" s="30">
        <v>133</v>
      </c>
      <c r="C22" s="31" t="str">
        <f>IF($B22="","",VLOOKUP($B22,[1]Emargement!$A$4:$G$183,2,FALSE))</f>
        <v>MONNIER</v>
      </c>
      <c r="D22" s="32" t="str">
        <f>IF($B22="","",VLOOKUP($B22,[1]Emargement!$A$4:$G$183,3,FALSE))</f>
        <v>NATHAN</v>
      </c>
      <c r="E22" s="33" t="str">
        <f>IF($B22="","",VLOOKUP($B22,[1]Emargement!$A$4:$G$183,4,FALSE))</f>
        <v>COC FOUGERAIS</v>
      </c>
      <c r="F22" s="34">
        <f>IF(ISERROR(INDEX('[1]Vitesse PO'!$F$4:$F$84,MATCH(B22,'[1]Vitesse PO'!$A$4:$A$104,0))),0,INDEX('[1]Vitesse PO'!$F$4:$F$84,MATCH(B22,'[1]Vitesse PO'!$A$4:$A$104,0)))</f>
        <v>20</v>
      </c>
      <c r="G22" s="34">
        <f>IF(ISERROR(INDEX('[1]Adresse PO'!$F$4:$F$84,MATCH(B22,'[1]Adresse PO'!$A$4:$A$104,0))),0,INDEX('[1]Adresse PO'!$F$4:$F$84,MATCH(B22,'[1]Adresse PO'!$A$4:$A$104,0)))</f>
        <v>23</v>
      </c>
      <c r="H22" s="35">
        <f>IF(ISERROR(INDEX('[1]Route PO'!$E$4:$E$84,MATCH(B22,'[1]Route PO'!$A$4:$A$104,0))),0,INDEX('[1]Route PO'!$E$4:$E$84,MATCH(B22,'[1]Route PO'!$A$4:$A$104,0)))</f>
        <v>14</v>
      </c>
      <c r="I22" s="36">
        <f t="shared" si="0"/>
        <v>57</v>
      </c>
      <c r="J22" s="37" t="str">
        <f>IF($B22="","",IF(VLOOKUP($B22,[1]Emargement!$A$4:$H$183,8,FALSE)=0,"",VLOOKUP($B22,[1]Emargement!$A$4:$H$183,8,FALSE)))</f>
        <v/>
      </c>
    </row>
    <row r="23" spans="1:10" x14ac:dyDescent="0.25">
      <c r="A23" s="29">
        <v>19</v>
      </c>
      <c r="B23" s="24">
        <v>157</v>
      </c>
      <c r="C23" s="38" t="str">
        <f>IF($B23="","",VLOOKUP($B23,[1]Emargement!$A$4:$G$183,2,FALSE))</f>
        <v>BAZILLON</v>
      </c>
      <c r="D23" s="39" t="str">
        <f>IF($B23="","",VLOOKUP($B23,[1]Emargement!$A$4:$G$183,3,FALSE))</f>
        <v>MEWEN</v>
      </c>
      <c r="E23" s="40" t="str">
        <f>IF($B23="","",VLOOKUP($B23,[1]Emargement!$A$4:$G$183,4,FALSE))</f>
        <v>TEAM TED DIT AUTISME</v>
      </c>
      <c r="F23" s="34">
        <f>IF(ISERROR(INDEX('[1]Vitesse PO'!$F$4:$F$84,MATCH(B23,'[1]Vitesse PO'!$A$4:$A$104,0))),0,INDEX('[1]Vitesse PO'!$F$4:$F$84,MATCH(B23,'[1]Vitesse PO'!$A$4:$A$104,0)))</f>
        <v>16</v>
      </c>
      <c r="G23" s="34">
        <f>IF(ISERROR(INDEX('[1]Adresse PO'!$F$4:$F$84,MATCH(B23,'[1]Adresse PO'!$A$4:$A$104,0))),0,INDEX('[1]Adresse PO'!$F$4:$F$84,MATCH(B23,'[1]Adresse PO'!$A$4:$A$104,0)))</f>
        <v>15</v>
      </c>
      <c r="H23" s="35">
        <f>IF(ISERROR(INDEX('[1]Route PO'!$E$4:$E$84,MATCH(B23,'[1]Route PO'!$A$4:$A$104,0))),0,INDEX('[1]Route PO'!$E$4:$E$84,MATCH(B23,'[1]Route PO'!$A$4:$A$104,0)))</f>
        <v>27</v>
      </c>
      <c r="I23" s="36">
        <f t="shared" si="0"/>
        <v>58</v>
      </c>
      <c r="J23" s="37" t="str">
        <f>IF($B23="","",IF(VLOOKUP($B23,[1]Emargement!$A$4:$H$183,8,FALSE)=0,"",VLOOKUP($B23,[1]Emargement!$A$4:$H$183,8,FALSE)))</f>
        <v/>
      </c>
    </row>
    <row r="24" spans="1:10" x14ac:dyDescent="0.25">
      <c r="A24" s="29">
        <v>20</v>
      </c>
      <c r="B24" s="30">
        <v>142</v>
      </c>
      <c r="C24" s="38" t="str">
        <f>IF($B24="","",VLOOKUP($B24,[1]Emargement!$A$4:$G$183,2,FALSE))</f>
        <v>BOUILLON</v>
      </c>
      <c r="D24" s="39" t="str">
        <f>IF($B24="","",VLOOKUP($B24,[1]Emargement!$A$4:$G$183,3,FALSE))</f>
        <v>MANUEL</v>
      </c>
      <c r="E24" s="40" t="str">
        <f>IF($B24="","",VLOOKUP($B24,[1]Emargement!$A$4:$G$183,4,FALSE))</f>
        <v>CC VITREEN</v>
      </c>
      <c r="F24" s="34">
        <f>IF(ISERROR(INDEX('[1]Vitesse PO'!$F$4:$F$84,MATCH(B24,'[1]Vitesse PO'!$A$4:$A$104,0))),0,INDEX('[1]Vitesse PO'!$F$4:$F$84,MATCH(B24,'[1]Vitesse PO'!$A$4:$A$104,0)))</f>
        <v>18</v>
      </c>
      <c r="G24" s="34">
        <f>IF(ISERROR(INDEX('[1]Adresse PO'!$F$4:$F$84,MATCH(B24,'[1]Adresse PO'!$A$4:$A$104,0))),0,INDEX('[1]Adresse PO'!$F$4:$F$84,MATCH(B24,'[1]Adresse PO'!$A$4:$A$104,0)))</f>
        <v>13</v>
      </c>
      <c r="H24" s="35">
        <f>IF(ISERROR(INDEX('[1]Route PO'!$E$4:$E$84,MATCH(B24,'[1]Route PO'!$A$4:$A$104,0))),0,INDEX('[1]Route PO'!$E$4:$E$84,MATCH(B24,'[1]Route PO'!$A$4:$A$104,0)))</f>
        <v>29</v>
      </c>
      <c r="I24" s="36">
        <f t="shared" si="0"/>
        <v>60</v>
      </c>
      <c r="J24" s="37" t="str">
        <f>IF($B24="","",IF(VLOOKUP($B24,[1]Emargement!$A$4:$H$183,8,FALSE)=0,"",VLOOKUP($B24,[1]Emargement!$A$4:$H$183,8,FALSE)))</f>
        <v/>
      </c>
    </row>
    <row r="25" spans="1:10" x14ac:dyDescent="0.25">
      <c r="A25" s="29">
        <v>21</v>
      </c>
      <c r="B25" s="30">
        <v>137</v>
      </c>
      <c r="C25" s="31" t="str">
        <f>IF($B25="","",VLOOKUP($B25,[1]Emargement!$A$4:$G$183,2,FALSE))</f>
        <v>PICHONNET</v>
      </c>
      <c r="D25" s="32" t="str">
        <f>IF($B25="","",VLOOKUP($B25,[1]Emargement!$A$4:$G$183,3,FALSE))</f>
        <v>NATHAN</v>
      </c>
      <c r="E25" s="33" t="str">
        <f>IF($B25="","",VLOOKUP($B25,[1]Emargement!$A$4:$G$183,4,FALSE))</f>
        <v>VC MEVENNAIS</v>
      </c>
      <c r="F25" s="34">
        <f>IF(ISERROR(INDEX('[1]Vitesse PO'!$F$4:$F$84,MATCH(B25,'[1]Vitesse PO'!$A$4:$A$104,0))),0,INDEX('[1]Vitesse PO'!$F$4:$F$84,MATCH(B25,'[1]Vitesse PO'!$A$4:$A$104,0)))</f>
        <v>29</v>
      </c>
      <c r="G25" s="34">
        <f>IF(ISERROR(INDEX('[1]Adresse PO'!$F$4:$F$84,MATCH(B25,'[1]Adresse PO'!$A$4:$A$104,0))),0,INDEX('[1]Adresse PO'!$F$4:$F$84,MATCH(B25,'[1]Adresse PO'!$A$4:$A$104,0)))</f>
        <v>18</v>
      </c>
      <c r="H25" s="35">
        <f>IF(ISERROR(INDEX('[1]Route PO'!$E$4:$E$84,MATCH(B25,'[1]Route PO'!$A$4:$A$104,0))),0,INDEX('[1]Route PO'!$E$4:$E$84,MATCH(B25,'[1]Route PO'!$A$4:$A$104,0)))</f>
        <v>15</v>
      </c>
      <c r="I25" s="36">
        <f t="shared" si="0"/>
        <v>62</v>
      </c>
      <c r="J25" s="37" t="str">
        <f>IF($B25="","",IF(VLOOKUP($B25,[1]Emargement!$A$4:$H$183,8,FALSE)=0,"",VLOOKUP($B25,[1]Emargement!$A$4:$H$183,8,FALSE)))</f>
        <v/>
      </c>
    </row>
    <row r="26" spans="1:10" x14ac:dyDescent="0.25">
      <c r="A26" s="29">
        <v>22</v>
      </c>
      <c r="B26" s="24">
        <v>136</v>
      </c>
      <c r="C26" s="31" t="str">
        <f>IF($B26="","",VLOOKUP($B26,[1]Emargement!$A$4:$G$183,2,FALSE))</f>
        <v>PELLAN</v>
      </c>
      <c r="D26" s="32" t="str">
        <f>IF($B26="","",VLOOKUP($B26,[1]Emargement!$A$4:$G$183,3,FALSE))</f>
        <v>GAEL</v>
      </c>
      <c r="E26" s="33" t="str">
        <f>IF($B26="","",VLOOKUP($B26,[1]Emargement!$A$4:$G$183,4,FALSE))</f>
        <v>VC MEVENNAIS</v>
      </c>
      <c r="F26" s="34">
        <f>IF(ISERROR(INDEX('[1]Vitesse PO'!$F$4:$F$84,MATCH(B26,'[1]Vitesse PO'!$A$4:$A$104,0))),0,INDEX('[1]Vitesse PO'!$F$4:$F$84,MATCH(B26,'[1]Vitesse PO'!$A$4:$A$104,0)))</f>
        <v>25</v>
      </c>
      <c r="G26" s="34">
        <f>IF(ISERROR(INDEX('[1]Adresse PO'!$F$4:$F$84,MATCH(B26,'[1]Adresse PO'!$A$4:$A$104,0))),0,INDEX('[1]Adresse PO'!$F$4:$F$84,MATCH(B26,'[1]Adresse PO'!$A$4:$A$104,0)))</f>
        <v>20</v>
      </c>
      <c r="H26" s="35">
        <f>IF(ISERROR(INDEX('[1]Route PO'!$E$4:$E$84,MATCH(B26,'[1]Route PO'!$A$4:$A$104,0))),0,INDEX('[1]Route PO'!$E$4:$E$84,MATCH(B26,'[1]Route PO'!$A$4:$A$104,0)))</f>
        <v>17</v>
      </c>
      <c r="I26" s="36">
        <f t="shared" si="0"/>
        <v>62</v>
      </c>
      <c r="J26" s="37" t="str">
        <f>IF($B26="","",IF(VLOOKUP($B26,[1]Emargement!$A$4:$H$183,8,FALSE)=0,"",VLOOKUP($B26,[1]Emargement!$A$4:$H$183,8,FALSE)))</f>
        <v/>
      </c>
    </row>
    <row r="27" spans="1:10" x14ac:dyDescent="0.25">
      <c r="A27" s="29">
        <v>23</v>
      </c>
      <c r="B27" s="30">
        <v>146</v>
      </c>
      <c r="C27" s="31" t="str">
        <f>IF($B27="","",VLOOKUP($B27,[1]Emargement!$A$4:$G$183,2,FALSE))</f>
        <v>LEPRESTRE</v>
      </c>
      <c r="D27" s="32" t="str">
        <f>IF($B27="","",VLOOKUP($B27,[1]Emargement!$A$4:$G$183,3,FALSE))</f>
        <v xml:space="preserve">EMMA </v>
      </c>
      <c r="E27" s="33" t="str">
        <f>IF($B27="","",VLOOKUP($B27,[1]Emargement!$A$4:$G$183,4,FALSE))</f>
        <v>CC LIFFRE</v>
      </c>
      <c r="F27" s="34">
        <f>IF(ISERROR(INDEX('[1]Vitesse PO'!$F$4:$F$84,MATCH(B27,'[1]Vitesse PO'!$A$4:$A$104,0))),0,INDEX('[1]Vitesse PO'!$F$4:$F$84,MATCH(B27,'[1]Vitesse PO'!$A$4:$A$104,0)))</f>
        <v>21</v>
      </c>
      <c r="G27" s="34">
        <f>IF(ISERROR(INDEX('[1]Adresse PO'!$F$4:$F$84,MATCH(B27,'[1]Adresse PO'!$A$4:$A$104,0))),0,INDEX('[1]Adresse PO'!$F$4:$F$84,MATCH(B27,'[1]Adresse PO'!$A$4:$A$104,0)))</f>
        <v>19</v>
      </c>
      <c r="H27" s="35">
        <f>IF(ISERROR(INDEX('[1]Route PO'!$E$4:$E$84,MATCH(B27,'[1]Route PO'!$A$4:$A$104,0))),0,INDEX('[1]Route PO'!$E$4:$E$84,MATCH(B27,'[1]Route PO'!$A$4:$A$104,0)))</f>
        <v>24</v>
      </c>
      <c r="I27" s="36">
        <f t="shared" si="0"/>
        <v>64</v>
      </c>
      <c r="J27" s="37" t="str">
        <f>IF($B27="","",IF(VLOOKUP($B27,[1]Emargement!$A$4:$H$183,8,FALSE)=0,"",VLOOKUP($B27,[1]Emargement!$A$4:$H$183,8,FALSE)))</f>
        <v>F</v>
      </c>
    </row>
    <row r="28" spans="1:10" x14ac:dyDescent="0.25">
      <c r="A28" s="29">
        <v>24</v>
      </c>
      <c r="B28" s="30">
        <v>131</v>
      </c>
      <c r="C28" s="38" t="str">
        <f>IF($B28="","",VLOOKUP($B28,[1]Emargement!$A$4:$G$183,2,FALSE))</f>
        <v>COUSIN</v>
      </c>
      <c r="D28" s="39" t="str">
        <f>IF($B28="","",VLOOKUP($B28,[1]Emargement!$A$4:$G$183,3,FALSE))</f>
        <v>ALECIO</v>
      </c>
      <c r="E28" s="40" t="str">
        <f>IF($B28="","",VLOOKUP($B28,[1]Emargement!$A$4:$G$183,4,FALSE))</f>
        <v>COC FOUGERAIS</v>
      </c>
      <c r="F28" s="34">
        <f>IF(ISERROR(INDEX('[1]Vitesse PO'!$F$4:$F$84,MATCH(B28,'[1]Vitesse PO'!$A$4:$A$104,0))),0,INDEX('[1]Vitesse PO'!$F$4:$F$84,MATCH(B28,'[1]Vitesse PO'!$A$4:$A$104,0)))</f>
        <v>14</v>
      </c>
      <c r="G28" s="34">
        <f>IF(ISERROR(INDEX('[1]Adresse PO'!$F$4:$F$84,MATCH(B28,'[1]Adresse PO'!$A$4:$A$104,0))),0,INDEX('[1]Adresse PO'!$F$4:$F$84,MATCH(B28,'[1]Adresse PO'!$A$4:$A$104,0)))</f>
        <v>31</v>
      </c>
      <c r="H28" s="35">
        <f>IF(ISERROR(INDEX('[1]Route PO'!$E$4:$E$84,MATCH(B28,'[1]Route PO'!$A$4:$A$104,0))),0,INDEX('[1]Route PO'!$E$4:$E$84,MATCH(B28,'[1]Route PO'!$A$4:$A$104,0)))</f>
        <v>20</v>
      </c>
      <c r="I28" s="36">
        <f t="shared" si="0"/>
        <v>65</v>
      </c>
      <c r="J28" s="37" t="str">
        <f>IF($B28="","",IF(VLOOKUP($B28,[1]Emargement!$A$4:$H$183,8,FALSE)=0,"",VLOOKUP($B28,[1]Emargement!$A$4:$H$183,8,FALSE)))</f>
        <v/>
      </c>
    </row>
    <row r="29" spans="1:10" x14ac:dyDescent="0.25">
      <c r="A29" s="29">
        <v>25</v>
      </c>
      <c r="B29" s="24">
        <v>138</v>
      </c>
      <c r="C29" s="38" t="str">
        <f>IF($B29="","",VLOOKUP($B29,[1]Emargement!$A$4:$G$183,2,FALSE))</f>
        <v>FRETE</v>
      </c>
      <c r="D29" s="39" t="str">
        <f>IF($B29="","",VLOOKUP($B29,[1]Emargement!$A$4:$G$183,3,FALSE))</f>
        <v>MATIS</v>
      </c>
      <c r="E29" s="40" t="str">
        <f>IF($B29="","",VLOOKUP($B29,[1]Emargement!$A$4:$G$183,4,FALSE))</f>
        <v>VC SAINT MALO</v>
      </c>
      <c r="F29" s="34">
        <f>IF(ISERROR(INDEX('[1]Vitesse PO'!$F$4:$F$84,MATCH(B29,'[1]Vitesse PO'!$A$4:$A$104,0))),0,INDEX('[1]Vitesse PO'!$F$4:$F$84,MATCH(B29,'[1]Vitesse PO'!$A$4:$A$104,0)))</f>
        <v>27</v>
      </c>
      <c r="G29" s="34">
        <f>IF(ISERROR(INDEX('[1]Adresse PO'!$F$4:$F$84,MATCH(B29,'[1]Adresse PO'!$A$4:$A$104,0))),0,INDEX('[1]Adresse PO'!$F$4:$F$84,MATCH(B29,'[1]Adresse PO'!$A$4:$A$104,0)))</f>
        <v>11</v>
      </c>
      <c r="H29" s="35">
        <f>IF(ISERROR(INDEX('[1]Route PO'!$E$4:$E$84,MATCH(B29,'[1]Route PO'!$A$4:$A$104,0))),0,INDEX('[1]Route PO'!$E$4:$E$84,MATCH(B29,'[1]Route PO'!$A$4:$A$104,0)))</f>
        <v>28</v>
      </c>
      <c r="I29" s="36">
        <f t="shared" si="0"/>
        <v>66</v>
      </c>
      <c r="J29" s="37" t="str">
        <f>IF($B29="","",IF(VLOOKUP($B29,[1]Emargement!$A$4:$H$183,8,FALSE)=0,"",VLOOKUP($B29,[1]Emargement!$A$4:$H$183,8,FALSE)))</f>
        <v/>
      </c>
    </row>
    <row r="30" spans="1:10" x14ac:dyDescent="0.25">
      <c r="A30" s="29">
        <v>26</v>
      </c>
      <c r="B30" s="30">
        <v>160</v>
      </c>
      <c r="C30" s="38" t="str">
        <f>IF($B30="","",VLOOKUP($B30,[1]Emargement!$A$4:$G$300,2,FALSE))</f>
        <v>PEDRON</v>
      </c>
      <c r="D30" s="39" t="str">
        <f>IF($B30="","",VLOOKUP($B30,[1]Emargement!$A$4:$G$300,3,FALSE))</f>
        <v>SOLAL</v>
      </c>
      <c r="E30" s="40" t="str">
        <f>IF($B30="","",VLOOKUP($B30,[1]Emargement!$A$4:$G$300,4,FALSE))</f>
        <v>US CHATEAUGIRON</v>
      </c>
      <c r="F30" s="34">
        <f>IF(ISERROR(INDEX('[1]Vitesse PO'!$F$4:$F$84,MATCH(B30,'[1]Vitesse PO'!$A$4:$A$104,0))),0,INDEX('[1]Vitesse PO'!$F$4:$F$84,MATCH(B30,'[1]Vitesse PO'!$A$4:$A$104,0)))</f>
        <v>24</v>
      </c>
      <c r="G30" s="34">
        <f>IF(ISERROR(INDEX('[1]Adresse PO'!$F$4:$F$84,MATCH(B30,'[1]Adresse PO'!$A$4:$A$104,0))),0,INDEX('[1]Adresse PO'!$F$4:$F$84,MATCH(B30,'[1]Adresse PO'!$A$4:$A$104,0)))</f>
        <v>28</v>
      </c>
      <c r="H30" s="35">
        <f>IF(ISERROR(INDEX('[1]Route PO'!$E$4:$E$84,MATCH(B30,'[1]Route PO'!$A$4:$A$104,0))),0,INDEX('[1]Route PO'!$E$4:$E$84,MATCH(B30,'[1]Route PO'!$A$4:$A$104,0)))</f>
        <v>18</v>
      </c>
      <c r="I30" s="36">
        <f t="shared" si="0"/>
        <v>70</v>
      </c>
      <c r="J30" s="37" t="str">
        <f>IF($B30="","",IF(VLOOKUP($B30,[1]Emargement!$A$4:$H$183,8,FALSE)=0,"",VLOOKUP($B30,[1]Emargement!$A$4:$H$183,8,FALSE)))</f>
        <v/>
      </c>
    </row>
    <row r="31" spans="1:10" x14ac:dyDescent="0.25">
      <c r="A31" s="29">
        <v>27</v>
      </c>
      <c r="B31" s="30">
        <v>143</v>
      </c>
      <c r="C31" s="31" t="str">
        <f>IF($B31="","",VLOOKUP($B31,[1]Emargement!$A$4:$G$183,2,FALSE))</f>
        <v>GAVOILLE</v>
      </c>
      <c r="D31" s="32" t="str">
        <f>IF($B31="","",VLOOKUP($B31,[1]Emargement!$A$4:$G$183,3,FALSE))</f>
        <v>JULES</v>
      </c>
      <c r="E31" s="33" t="str">
        <f>IF($B31="","",VLOOKUP($B31,[1]Emargement!$A$4:$G$183,4,FALSE))</f>
        <v>CC VITREEN</v>
      </c>
      <c r="F31" s="34">
        <f>IF(ISERROR(INDEX('[1]Vitesse PO'!$F$4:$F$84,MATCH(B31,'[1]Vitesse PO'!$A$4:$A$104,0))),0,INDEX('[1]Vitesse PO'!$F$4:$F$84,MATCH(B31,'[1]Vitesse PO'!$A$4:$A$104,0)))</f>
        <v>23</v>
      </c>
      <c r="G31" s="34">
        <f>IF(ISERROR(INDEX('[1]Adresse PO'!$F$4:$F$84,MATCH(B31,'[1]Adresse PO'!$A$4:$A$104,0))),0,INDEX('[1]Adresse PO'!$F$4:$F$84,MATCH(B31,'[1]Adresse PO'!$A$4:$A$104,0)))</f>
        <v>22</v>
      </c>
      <c r="H31" s="35">
        <f>IF(ISERROR(INDEX('[1]Route PO'!$E$4:$E$84,MATCH(B31,'[1]Route PO'!$A$4:$A$104,0))),0,INDEX('[1]Route PO'!$E$4:$E$84,MATCH(B31,'[1]Route PO'!$A$4:$A$104,0)))</f>
        <v>26</v>
      </c>
      <c r="I31" s="36">
        <f t="shared" si="0"/>
        <v>71</v>
      </c>
      <c r="J31" s="37" t="str">
        <f>IF($B31="","",IF(VLOOKUP($B31,[1]Emargement!$A$4:$H$183,8,FALSE)=0,"",VLOOKUP($B31,[1]Emargement!$A$4:$H$183,8,FALSE)))</f>
        <v/>
      </c>
    </row>
    <row r="32" spans="1:10" x14ac:dyDescent="0.25">
      <c r="A32" s="29">
        <v>28</v>
      </c>
      <c r="B32" s="24">
        <v>140</v>
      </c>
      <c r="C32" s="38" t="str">
        <f>IF($B32="","",VLOOKUP($B32,[1]Emargement!$A$4:$G$183,2,FALSE))</f>
        <v>CHEDALEUX</v>
      </c>
      <c r="D32" s="39" t="str">
        <f>IF($B32="","",VLOOKUP($B32,[1]Emargement!$A$4:$G$183,3,FALSE))</f>
        <v xml:space="preserve">ALANA </v>
      </c>
      <c r="E32" s="40" t="str">
        <f>IF($B32="","",VLOOKUP($B32,[1]Emargement!$A$4:$G$183,4,FALSE))</f>
        <v>REDON OC</v>
      </c>
      <c r="F32" s="34">
        <f>IF(ISERROR(INDEX('[1]Vitesse PO'!$F$4:$F$84,MATCH(B32,'[1]Vitesse PO'!$A$4:$A$104,0))),0,INDEX('[1]Vitesse PO'!$F$4:$F$84,MATCH(B32,'[1]Vitesse PO'!$A$4:$A$104,0)))</f>
        <v>22</v>
      </c>
      <c r="G32" s="34">
        <f>IF(ISERROR(INDEX('[1]Adresse PO'!$F$4:$F$84,MATCH(B32,'[1]Adresse PO'!$A$4:$A$104,0))),0,INDEX('[1]Adresse PO'!$F$4:$F$84,MATCH(B32,'[1]Adresse PO'!$A$4:$A$104,0)))</f>
        <v>27</v>
      </c>
      <c r="H32" s="35">
        <f>IF(ISERROR(INDEX('[1]Route PO'!$E$4:$E$84,MATCH(B32,'[1]Route PO'!$A$4:$A$104,0))),0,INDEX('[1]Route PO'!$E$4:$E$84,MATCH(B32,'[1]Route PO'!$A$4:$A$104,0)))</f>
        <v>23</v>
      </c>
      <c r="I32" s="36">
        <f t="shared" si="0"/>
        <v>72</v>
      </c>
      <c r="J32" s="37" t="str">
        <f>IF($B32="","",IF(VLOOKUP($B32,[1]Emargement!$A$4:$H$183,8,FALSE)=0,"",VLOOKUP($B32,[1]Emargement!$A$4:$H$183,8,FALSE)))</f>
        <v>F</v>
      </c>
    </row>
    <row r="33" spans="1:10" x14ac:dyDescent="0.25">
      <c r="A33" s="29">
        <v>29</v>
      </c>
      <c r="B33" s="30">
        <v>159</v>
      </c>
      <c r="C33" s="38" t="str">
        <f>IF($B33="","",VLOOKUP($B33,[1]Emargement!$A$4:$G$183,2,FALSE))</f>
        <v>VEZIE</v>
      </c>
      <c r="D33" s="39" t="str">
        <f>IF($B33="","",VLOOKUP($B33,[1]Emargement!$A$4:$G$183,3,FALSE))</f>
        <v>AUXENCE</v>
      </c>
      <c r="E33" s="40" t="str">
        <f>IF($B33="","",VLOOKUP($B33,[1]Emargement!$A$4:$G$183,4,FALSE))</f>
        <v>TEAM TED DIT AUTISME</v>
      </c>
      <c r="F33" s="34">
        <f>IF(ISERROR(INDEX('[1]Vitesse PO'!$F$4:$F$84,MATCH(B33,'[1]Vitesse PO'!$A$4:$A$104,0))),0,INDEX('[1]Vitesse PO'!$F$4:$F$84,MATCH(B33,'[1]Vitesse PO'!$A$4:$A$104,0)))</f>
        <v>28</v>
      </c>
      <c r="G33" s="34">
        <f>IF(ISERROR(INDEX('[1]Adresse PO'!$F$4:$F$84,MATCH(B33,'[1]Adresse PO'!$A$4:$A$104,0))),0,INDEX('[1]Adresse PO'!$F$4:$F$84,MATCH(B33,'[1]Adresse PO'!$A$4:$A$104,0)))</f>
        <v>26</v>
      </c>
      <c r="H33" s="35">
        <f>IF(ISERROR(INDEX('[1]Route PO'!$E$4:$E$84,MATCH(B33,'[1]Route PO'!$A$4:$A$104,0))),0,INDEX('[1]Route PO'!$E$4:$E$84,MATCH(B33,'[1]Route PO'!$A$4:$A$104,0)))</f>
        <v>25</v>
      </c>
      <c r="I33" s="36">
        <f t="shared" si="0"/>
        <v>79</v>
      </c>
      <c r="J33" s="37" t="str">
        <f>IF($B33="","",IF(VLOOKUP($B33,[1]Emargement!$A$4:$H$183,8,FALSE)=0,"",VLOOKUP($B33,[1]Emargement!$A$4:$H$183,8,FALSE)))</f>
        <v/>
      </c>
    </row>
    <row r="34" spans="1:10" x14ac:dyDescent="0.25">
      <c r="A34" s="29">
        <v>30</v>
      </c>
      <c r="B34" s="30">
        <v>144</v>
      </c>
      <c r="C34" s="31" t="str">
        <f>IF($B34="","",VLOOKUP($B34,[1]Emargement!$A$4:$G$183,2,FALSE))</f>
        <v>GODAIS</v>
      </c>
      <c r="D34" s="32" t="str">
        <f>IF($B34="","",VLOOKUP($B34,[1]Emargement!$A$4:$G$183,3,FALSE))</f>
        <v>NOAH</v>
      </c>
      <c r="E34" s="33" t="str">
        <f>IF($B34="","",VLOOKUP($B34,[1]Emargement!$A$4:$G$183,4,FALSE))</f>
        <v>CC VITREEN</v>
      </c>
      <c r="F34" s="34">
        <f>IF(ISERROR(INDEX('[1]Vitesse PO'!$F$4:$F$84,MATCH(B34,'[1]Vitesse PO'!$A$4:$A$104,0))),0,INDEX('[1]Vitesse PO'!$F$4:$F$84,MATCH(B34,'[1]Vitesse PO'!$A$4:$A$104,0)))</f>
        <v>32</v>
      </c>
      <c r="G34" s="34">
        <f>IF(ISERROR(INDEX('[1]Adresse PO'!$F$4:$F$84,MATCH(B34,'[1]Adresse PO'!$A$4:$A$104,0))),0,INDEX('[1]Adresse PO'!$F$4:$F$84,MATCH(B34,'[1]Adresse PO'!$A$4:$A$104,0)))</f>
        <v>29</v>
      </c>
      <c r="H34" s="35">
        <f>IF(ISERROR(INDEX('[1]Route PO'!$E$4:$E$84,MATCH(B34,'[1]Route PO'!$A$4:$A$104,0))),0,INDEX('[1]Route PO'!$E$4:$E$84,MATCH(B34,'[1]Route PO'!$A$4:$A$104,0)))</f>
        <v>30</v>
      </c>
      <c r="I34" s="36">
        <f t="shared" si="0"/>
        <v>91</v>
      </c>
      <c r="J34" s="37" t="str">
        <f>IF($B34="","",IF(VLOOKUP($B34,[1]Emargement!$A$4:$H$183,8,FALSE)=0,"",VLOOKUP($B34,[1]Emargement!$A$4:$H$183,8,FALSE)))</f>
        <v/>
      </c>
    </row>
    <row r="35" spans="1:10" x14ac:dyDescent="0.25">
      <c r="A35" s="29">
        <v>31</v>
      </c>
      <c r="B35" s="24">
        <v>135</v>
      </c>
      <c r="C35" s="31" t="str">
        <f>IF($B35="","",VLOOKUP($B35,[1]Emargement!$A$4:$G$183,2,FALSE))</f>
        <v>ESNOL</v>
      </c>
      <c r="D35" s="32" t="str">
        <f>IF($B35="","",VLOOKUP($B35,[1]Emargement!$A$4:$G$183,3,FALSE))</f>
        <v xml:space="preserve">MARION </v>
      </c>
      <c r="E35" s="33" t="str">
        <f>IF($B35="","",VLOOKUP($B35,[1]Emargement!$A$4:$G$183,4,FALSE))</f>
        <v>VC MEVENNAIS</v>
      </c>
      <c r="F35" s="34">
        <f>IF(ISERROR(INDEX('[1]Vitesse PO'!$F$4:$F$84,MATCH(B35,'[1]Vitesse PO'!$A$4:$A$104,0))),0,INDEX('[1]Vitesse PO'!$F$4:$F$84,MATCH(B35,'[1]Vitesse PO'!$A$4:$A$104,0)))</f>
        <v>30</v>
      </c>
      <c r="G35" s="34">
        <f>IF(ISERROR(INDEX('[1]Adresse PO'!$F$4:$F$84,MATCH(B35,'[1]Adresse PO'!$A$4:$A$104,0))),0,INDEX('[1]Adresse PO'!$F$4:$F$84,MATCH(B35,'[1]Adresse PO'!$A$4:$A$104,0)))</f>
        <v>30</v>
      </c>
      <c r="H35" s="35">
        <f>IF(ISERROR(INDEX('[1]Route PO'!$E$4:$E$84,MATCH(B35,'[1]Route PO'!$A$4:$A$104,0))),0,INDEX('[1]Route PO'!$E$4:$E$84,MATCH(B35,'[1]Route PO'!$A$4:$A$104,0)))</f>
        <v>32</v>
      </c>
      <c r="I35" s="36">
        <f t="shared" si="0"/>
        <v>92</v>
      </c>
      <c r="J35" s="37" t="str">
        <f>IF($B35="","",IF(VLOOKUP($B35,[1]Emargement!$A$4:$H$300,8,FALSE)=0,"",VLOOKUP($B35,[1]Emargement!$A$4:$H$300,8,FALSE)))</f>
        <v>F</v>
      </c>
    </row>
    <row r="36" spans="1:10" x14ac:dyDescent="0.25">
      <c r="A36" s="29">
        <v>32</v>
      </c>
      <c r="B36" s="30">
        <v>162</v>
      </c>
      <c r="C36" s="38" t="str">
        <f>IF($B36="","",VLOOKUP($B36,[1]Emargement!$A$4:$G$300,2,FALSE))</f>
        <v>MENAGE</v>
      </c>
      <c r="D36" s="39" t="str">
        <f>IF($B36="","",VLOOKUP($B36,[1]Emargement!$A$4:$G$300,3,FALSE))</f>
        <v>NOE</v>
      </c>
      <c r="E36" s="40" t="str">
        <f>IF($B36="","",VLOOKUP($B36,[1]Emargement!$A$4:$G$300,4,FALSE))</f>
        <v>VC PLELANAIS</v>
      </c>
      <c r="F36" s="34">
        <f>IF(ISERROR(INDEX('[1]Vitesse PO'!$F$4:$F$84,MATCH(B36,'[1]Vitesse PO'!$A$4:$A$104,0))),0,INDEX('[1]Vitesse PO'!$F$4:$F$84,MATCH(B36,'[1]Vitesse PO'!$A$4:$A$104,0)))</f>
        <v>31</v>
      </c>
      <c r="G36" s="34">
        <f>IF(ISERROR(INDEX('[1]Adresse PO'!$F$4:$F$84,MATCH(B36,'[1]Adresse PO'!$A$4:$A$104,0))),0,INDEX('[1]Adresse PO'!$F$4:$F$84,MATCH(B36,'[1]Adresse PO'!$A$4:$A$104,0)))</f>
        <v>32</v>
      </c>
      <c r="H36" s="35">
        <f>IF(ISERROR(INDEX('[1]Route PO'!$E$4:$E$84,MATCH(B36,'[1]Route PO'!$A$4:$A$104,0))),0,INDEX('[1]Route PO'!$E$4:$E$84,MATCH(B36,'[1]Route PO'!$A$4:$A$104,0)))</f>
        <v>31</v>
      </c>
      <c r="I36" s="36">
        <f t="shared" si="0"/>
        <v>94</v>
      </c>
      <c r="J36" s="37" t="str">
        <f>IF($B36="","",IF(VLOOKUP($B36,[1]Emargement!$A$4:$H$300,8,FALSE)=0,"",VLOOKUP($B36,[1]Emargement!$A$4:$H$300,8,FALSE)))</f>
        <v/>
      </c>
    </row>
    <row r="37" spans="1:10" x14ac:dyDescent="0.25">
      <c r="A37" s="29">
        <v>33</v>
      </c>
      <c r="B37" s="30"/>
      <c r="C37" s="38"/>
      <c r="D37" s="39"/>
      <c r="E37" s="40"/>
      <c r="F37" s="34"/>
      <c r="G37" s="34"/>
      <c r="H37" s="35"/>
      <c r="I37" s="36"/>
      <c r="J37" s="37"/>
    </row>
    <row r="38" spans="1:10" x14ac:dyDescent="0.25">
      <c r="A38" s="29">
        <v>34</v>
      </c>
      <c r="B38" s="30"/>
      <c r="C38" s="38"/>
      <c r="D38" s="39"/>
      <c r="E38" s="40"/>
      <c r="F38" s="34"/>
      <c r="G38" s="34"/>
      <c r="H38" s="35"/>
      <c r="I38" s="36"/>
      <c r="J38" s="37"/>
    </row>
    <row r="39" spans="1:10" x14ac:dyDescent="0.25">
      <c r="A39" s="29">
        <v>35</v>
      </c>
      <c r="B39" s="30"/>
      <c r="C39" s="31"/>
      <c r="D39" s="32"/>
      <c r="E39" s="33"/>
      <c r="F39" s="34"/>
      <c r="G39" s="34"/>
      <c r="H39" s="35"/>
      <c r="I39" s="36"/>
      <c r="J39" s="37"/>
    </row>
    <row r="40" spans="1:10" x14ac:dyDescent="0.25">
      <c r="A40" s="29">
        <v>36</v>
      </c>
      <c r="B40" s="30"/>
      <c r="C40" s="31"/>
      <c r="D40" s="32"/>
      <c r="E40" s="33"/>
      <c r="F40" s="34"/>
      <c r="G40" s="34"/>
      <c r="H40" s="35"/>
      <c r="I40" s="36"/>
      <c r="J40" s="37"/>
    </row>
    <row r="41" spans="1:10" x14ac:dyDescent="0.25">
      <c r="A41" s="29">
        <v>37</v>
      </c>
      <c r="B41" s="30"/>
      <c r="C41" s="38"/>
      <c r="D41" s="39"/>
      <c r="E41" s="40"/>
      <c r="F41" s="34"/>
      <c r="G41" s="34"/>
      <c r="H41" s="35"/>
      <c r="I41" s="36"/>
      <c r="J41" s="37"/>
    </row>
    <row r="42" spans="1:10" x14ac:dyDescent="0.25">
      <c r="A42" s="29">
        <v>38</v>
      </c>
      <c r="B42" s="30"/>
      <c r="C42" s="31"/>
      <c r="D42" s="32"/>
      <c r="E42" s="33"/>
      <c r="F42" s="34"/>
      <c r="G42" s="34"/>
      <c r="H42" s="35"/>
      <c r="I42" s="36"/>
      <c r="J42" s="37"/>
    </row>
  </sheetData>
  <mergeCells count="2">
    <mergeCell ref="A1:J1"/>
    <mergeCell ref="A2:J2"/>
  </mergeCells>
  <conditionalFormatting sqref="B5:B39">
    <cfRule type="duplicateValues" dxfId="99" priority="9" stopIfTrue="1"/>
    <cfRule type="duplicateValues" dxfId="98" priority="10" stopIfTrue="1"/>
  </conditionalFormatting>
  <conditionalFormatting sqref="B5:B39">
    <cfRule type="duplicateValues" dxfId="97" priority="7" stopIfTrue="1"/>
    <cfRule type="duplicateValues" dxfId="96" priority="8" stopIfTrue="1"/>
  </conditionalFormatting>
  <conditionalFormatting sqref="B5:B31">
    <cfRule type="duplicateValues" dxfId="95" priority="5" stopIfTrue="1"/>
    <cfRule type="duplicateValues" dxfId="94" priority="6" stopIfTrue="1"/>
  </conditionalFormatting>
  <conditionalFormatting sqref="B5:B42">
    <cfRule type="duplicateValues" dxfId="93" priority="3" stopIfTrue="1"/>
    <cfRule type="duplicateValues" dxfId="92" priority="4" stopIfTrue="1"/>
  </conditionalFormatting>
  <conditionalFormatting sqref="B5:B36">
    <cfRule type="duplicateValues" dxfId="91" priority="1" stopIfTrue="1"/>
    <cfRule type="duplicateValues" dxfId="90" priority="2" stopIfTrue="1"/>
  </conditionalFormatting>
  <pageMargins left="0.25" right="0.25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2]!btn_classement_general_po">
                <anchor moveWithCells="1" sizeWithCells="1">
                  <from>
                    <xdr:col>8</xdr:col>
                    <xdr:colOff>352425</xdr:colOff>
                    <xdr:row>2</xdr:row>
                    <xdr:rowOff>57150</xdr:rowOff>
                  </from>
                  <to>
                    <xdr:col>9</xdr:col>
                    <xdr:colOff>352425</xdr:colOff>
                    <xdr:row>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1]!btn_classement_general_po">
                <anchor moveWithCells="1" sizeWithCells="1">
                  <from>
                    <xdr:col>8</xdr:col>
                    <xdr:colOff>352425</xdr:colOff>
                    <xdr:row>2</xdr:row>
                    <xdr:rowOff>57150</xdr:rowOff>
                  </from>
                  <to>
                    <xdr:col>9</xdr:col>
                    <xdr:colOff>352425</xdr:colOff>
                    <xdr:row>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 macro="[3]!btn_classement_general_po">
                <anchor moveWithCells="1" sizeWithCells="1">
                  <from>
                    <xdr:col>8</xdr:col>
                    <xdr:colOff>352425</xdr:colOff>
                    <xdr:row>2</xdr:row>
                    <xdr:rowOff>57150</xdr:rowOff>
                  </from>
                  <to>
                    <xdr:col>9</xdr:col>
                    <xdr:colOff>352425</xdr:colOff>
                    <xdr:row>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Button 4">
              <controlPr defaultSize="0" print="0" autoFill="0" autoPict="0" macro="[1]!btn_classement_general_po">
                <anchor moveWithCells="1" sizeWithCells="1">
                  <from>
                    <xdr:col>8</xdr:col>
                    <xdr:colOff>352425</xdr:colOff>
                    <xdr:row>2</xdr:row>
                    <xdr:rowOff>57150</xdr:rowOff>
                  </from>
                  <to>
                    <xdr:col>9</xdr:col>
                    <xdr:colOff>352425</xdr:colOff>
                    <xdr:row>2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F70"/>
  <sheetViews>
    <sheetView workbookViewId="0">
      <selection activeCell="H11" sqref="H11"/>
    </sheetView>
  </sheetViews>
  <sheetFormatPr baseColWidth="10" defaultRowHeight="15" x14ac:dyDescent="0.25"/>
  <sheetData>
    <row r="1" spans="1:6" x14ac:dyDescent="0.25">
      <c r="A1" s="143" t="str">
        <f>[1]Emargement!A1</f>
        <v>Trophée départemental 35 des écoles - le 01/05/2018</v>
      </c>
      <c r="B1" s="144"/>
      <c r="C1" s="144"/>
      <c r="D1" s="144"/>
      <c r="E1" s="144"/>
      <c r="F1" s="145"/>
    </row>
    <row r="2" spans="1:6" ht="24" thickBot="1" x14ac:dyDescent="0.4">
      <c r="A2" s="140" t="s">
        <v>19</v>
      </c>
      <c r="B2" s="141"/>
      <c r="C2" s="141"/>
      <c r="D2" s="141"/>
      <c r="E2" s="141"/>
      <c r="F2" s="142"/>
    </row>
    <row r="3" spans="1:6" ht="24" thickBot="1" x14ac:dyDescent="0.4">
      <c r="A3" s="126"/>
      <c r="B3" s="126"/>
      <c r="C3" s="126"/>
      <c r="D3" s="126"/>
      <c r="E3" s="126"/>
    </row>
    <row r="4" spans="1:6" ht="15.75" thickBot="1" x14ac:dyDescent="0.3">
      <c r="A4" s="11" t="s">
        <v>1</v>
      </c>
      <c r="B4" s="12" t="s">
        <v>2</v>
      </c>
      <c r="C4" s="12" t="s">
        <v>3</v>
      </c>
      <c r="D4" s="12" t="s">
        <v>4</v>
      </c>
      <c r="E4" s="13" t="s">
        <v>5</v>
      </c>
      <c r="F4" s="14" t="s">
        <v>6</v>
      </c>
    </row>
    <row r="5" spans="1:6" ht="15.75" thickBot="1" x14ac:dyDescent="0.3">
      <c r="A5" s="8">
        <v>63</v>
      </c>
      <c r="B5" s="10" t="str">
        <f>IF($A5="","",VLOOKUP($A5,[1]Emargement!$A$4:$G$183,2,FALSE))</f>
        <v>JOUANOLLE</v>
      </c>
      <c r="C5" s="10" t="str">
        <f>IF($A5="","",VLOOKUP($A5,[1]Emargement!$A$4:$G$183,3,FALSE))</f>
        <v>MAEL</v>
      </c>
      <c r="D5" s="10" t="str">
        <f>IF($A5="","",VLOOKUP($A5,[1]Emargement!$A$4:$G$183,4,FALSE))</f>
        <v>EC PAYS GUICHEN</v>
      </c>
      <c r="E5" s="9" t="s">
        <v>226</v>
      </c>
      <c r="F5" s="10">
        <v>1</v>
      </c>
    </row>
    <row r="6" spans="1:6" ht="15.75" thickBot="1" x14ac:dyDescent="0.3">
      <c r="A6" s="41">
        <v>48</v>
      </c>
      <c r="B6" s="10" t="str">
        <f>IF($A6="","",VLOOKUP($A6,[1]Emargement!$A$4:$G$183,2,FALSE))</f>
        <v>CORDELIER</v>
      </c>
      <c r="C6" s="10" t="str">
        <f>IF($A6="","",VLOOKUP($A6,[1]Emargement!$A$4:$G$183,3,FALSE))</f>
        <v>PIERRE</v>
      </c>
      <c r="D6" s="10" t="str">
        <f>IF($A6="","",VLOOKUP($A6,[1]Emargement!$A$4:$G$183,4,FALSE))</f>
        <v>OCC CESSONNAIS</v>
      </c>
      <c r="E6" s="9" t="s">
        <v>227</v>
      </c>
      <c r="F6" s="10">
        <v>2</v>
      </c>
    </row>
    <row r="7" spans="1:6" ht="15.75" thickBot="1" x14ac:dyDescent="0.3">
      <c r="A7" s="41">
        <v>45</v>
      </c>
      <c r="B7" s="10" t="str">
        <f>IF($A7="","",VLOOKUP($A7,[1]Emargement!$A$4:$G$183,2,FALSE))</f>
        <v>NICOLAS</v>
      </c>
      <c r="C7" s="10" t="str">
        <f>IF($A7="","",VLOOKUP($A7,[1]Emargement!$A$4:$G$183,3,FALSE))</f>
        <v>ARTHUR</v>
      </c>
      <c r="D7" s="10" t="str">
        <f>IF($A7="","",VLOOKUP($A7,[1]Emargement!$A$4:$G$183,4,FALSE))</f>
        <v>CC LIFFRE</v>
      </c>
      <c r="E7" s="9" t="s">
        <v>228</v>
      </c>
      <c r="F7" s="10">
        <v>3</v>
      </c>
    </row>
    <row r="8" spans="1:6" ht="15.75" thickBot="1" x14ac:dyDescent="0.3">
      <c r="A8" s="8">
        <v>3</v>
      </c>
      <c r="B8" s="10" t="str">
        <f>IF($A8="","",VLOOKUP($A8,[1]Emargement!$A$4:$G$183,2,FALSE))</f>
        <v>CARAMONA</v>
      </c>
      <c r="C8" s="10" t="str">
        <f>IF($A8="","",VLOOKUP($A8,[1]Emargement!$A$4:$G$183,3,FALSE))</f>
        <v>MATHEO</v>
      </c>
      <c r="D8" s="10" t="str">
        <f>IF($A8="","",VLOOKUP($A8,[1]Emargement!$A$4:$G$183,4,FALSE))</f>
        <v>COC FOUGERAIS</v>
      </c>
      <c r="E8" s="9" t="s">
        <v>229</v>
      </c>
      <c r="F8" s="10">
        <v>4</v>
      </c>
    </row>
    <row r="9" spans="1:6" ht="15.75" thickBot="1" x14ac:dyDescent="0.3">
      <c r="A9" s="8">
        <v>9</v>
      </c>
      <c r="B9" s="10" t="str">
        <f>IF($A9="","",VLOOKUP($A9,[1]Emargement!$A$4:$G$183,2,FALSE))</f>
        <v>HEUDRE</v>
      </c>
      <c r="C9" s="10" t="str">
        <f>IF($A9="","",VLOOKUP($A9,[1]Emargement!$A$4:$G$183,3,FALSE))</f>
        <v>GABIN</v>
      </c>
      <c r="D9" s="10" t="str">
        <f>IF($A9="","",VLOOKUP($A9,[1]Emargement!$A$4:$G$183,4,FALSE))</f>
        <v>COC FOUGERAIS</v>
      </c>
      <c r="E9" s="9" t="s">
        <v>230</v>
      </c>
      <c r="F9" s="10">
        <v>5</v>
      </c>
    </row>
    <row r="10" spans="1:6" ht="15.75" thickBot="1" x14ac:dyDescent="0.3">
      <c r="A10" s="8">
        <v>44</v>
      </c>
      <c r="B10" s="10" t="str">
        <f>IF($A10="","",VLOOKUP($A10,[1]Emargement!$A$4:$G$183,2,FALSE))</f>
        <v>MENARD</v>
      </c>
      <c r="C10" s="10" t="str">
        <f>IF($A10="","",VLOOKUP($A10,[1]Emargement!$A$4:$G$183,3,FALSE))</f>
        <v>ALEXIS</v>
      </c>
      <c r="D10" s="10" t="str">
        <f>IF($A10="","",VLOOKUP($A10,[1]Emargement!$A$4:$G$183,4,FALSE))</f>
        <v>CC LIFFRE</v>
      </c>
      <c r="E10" s="9" t="s">
        <v>231</v>
      </c>
      <c r="F10" s="10">
        <v>6</v>
      </c>
    </row>
    <row r="11" spans="1:6" ht="15.75" thickBot="1" x14ac:dyDescent="0.3">
      <c r="A11" s="8">
        <v>36</v>
      </c>
      <c r="B11" s="10" t="str">
        <f>IF($A11="","",VLOOKUP($A11,[1]Emargement!$A$4:$G$183,2,FALSE))</f>
        <v>JOUAULT</v>
      </c>
      <c r="C11" s="10" t="str">
        <f>IF($A11="","",VLOOKUP($A11,[1]Emargement!$A$4:$G$183,3,FALSE))</f>
        <v>AMBRE</v>
      </c>
      <c r="D11" s="10" t="str">
        <f>IF($A11="","",VLOOKUP($A11,[1]Emargement!$A$4:$G$183,4,FALSE))</f>
        <v>CC VITREEN</v>
      </c>
      <c r="E11" s="9" t="s">
        <v>232</v>
      </c>
      <c r="F11" s="10">
        <v>7</v>
      </c>
    </row>
    <row r="12" spans="1:6" ht="15.75" thickBot="1" x14ac:dyDescent="0.3">
      <c r="A12" s="41">
        <v>33</v>
      </c>
      <c r="B12" s="10" t="str">
        <f>IF($A12="","",VLOOKUP($A12,[1]Emargement!$A$4:$G$183,2,FALSE))</f>
        <v>COUREAU</v>
      </c>
      <c r="C12" s="10" t="str">
        <f>IF($A12="","",VLOOKUP($A12,[1]Emargement!$A$4:$G$183,3,FALSE))</f>
        <v>LUC</v>
      </c>
      <c r="D12" s="10" t="str">
        <f>IF($A12="","",VLOOKUP($A12,[1]Emargement!$A$4:$G$183,4,FALSE))</f>
        <v>CC VITREEN</v>
      </c>
      <c r="E12" s="9" t="s">
        <v>233</v>
      </c>
      <c r="F12" s="10">
        <v>8</v>
      </c>
    </row>
    <row r="13" spans="1:6" ht="15.75" thickBot="1" x14ac:dyDescent="0.3">
      <c r="A13" s="41">
        <v>60</v>
      </c>
      <c r="B13" s="10" t="str">
        <f>IF($A13="","",VLOOKUP($A13,[1]Emargement!$A$4:$G$183,2,FALSE))</f>
        <v>BOSSARD</v>
      </c>
      <c r="C13" s="10" t="str">
        <f>IF($A13="","",VLOOKUP($A13,[1]Emargement!$A$4:$G$183,3,FALSE))</f>
        <v>FELIX</v>
      </c>
      <c r="D13" s="10" t="str">
        <f>IF($A13="","",VLOOKUP($A13,[1]Emargement!$A$4:$G$183,4,FALSE))</f>
        <v>EC PAYS GUICHEN</v>
      </c>
      <c r="E13" s="9" t="s">
        <v>234</v>
      </c>
      <c r="F13" s="10">
        <v>9</v>
      </c>
    </row>
    <row r="14" spans="1:6" ht="15.75" thickBot="1" x14ac:dyDescent="0.3">
      <c r="A14" s="41">
        <v>50</v>
      </c>
      <c r="B14" s="10" t="str">
        <f>IF($A14="","",VLOOKUP($A14,[1]Emargement!$A$4:$G$183,2,FALSE))</f>
        <v>LIAIS</v>
      </c>
      <c r="C14" s="10" t="str">
        <f>IF($A14="","",VLOOKUP($A14,[1]Emargement!$A$4:$G$183,3,FALSE))</f>
        <v>VICTOR</v>
      </c>
      <c r="D14" s="10" t="str">
        <f>IF($A14="","",VLOOKUP($A14,[1]Emargement!$A$4:$G$183,4,FALSE))</f>
        <v>OCC CESSONNAIS</v>
      </c>
      <c r="E14" s="9" t="s">
        <v>235</v>
      </c>
      <c r="F14" s="10">
        <v>10</v>
      </c>
    </row>
    <row r="15" spans="1:6" ht="15.75" thickBot="1" x14ac:dyDescent="0.3">
      <c r="A15" s="41">
        <v>39</v>
      </c>
      <c r="B15" s="10" t="str">
        <f>IF($A15="","",VLOOKUP($A15,[1]Emargement!$A$4:$G$183,2,FALSE))</f>
        <v>SUIGNARD</v>
      </c>
      <c r="C15" s="10" t="str">
        <f>IF($A15="","",VLOOKUP($A15,[1]Emargement!$A$4:$G$183,3,FALSE))</f>
        <v>JAKEZ</v>
      </c>
      <c r="D15" s="10" t="str">
        <f>IF($A15="","",VLOOKUP($A15,[1]Emargement!$A$4:$G$183,4,FALSE))</f>
        <v>CC VITREEN</v>
      </c>
      <c r="E15" s="9" t="s">
        <v>236</v>
      </c>
      <c r="F15" s="10">
        <v>11</v>
      </c>
    </row>
    <row r="16" spans="1:6" ht="15.75" thickBot="1" x14ac:dyDescent="0.3">
      <c r="A16" s="8">
        <v>28</v>
      </c>
      <c r="B16" s="10" t="str">
        <f>IF($A16="","",VLOOKUP($A16,[1]Emargement!$A$4:$G$183,2,FALSE))</f>
        <v>CHEDALEUX</v>
      </c>
      <c r="C16" s="10" t="str">
        <f>IF($A16="","",VLOOKUP($A16,[1]Emargement!$A$4:$G$183,3,FALSE))</f>
        <v>NOLAN</v>
      </c>
      <c r="D16" s="10" t="str">
        <f>IF($A16="","",VLOOKUP($A16,[1]Emargement!$A$4:$G$183,4,FALSE))</f>
        <v>REDON OC</v>
      </c>
      <c r="E16" s="9" t="s">
        <v>237</v>
      </c>
      <c r="F16" s="10">
        <v>12</v>
      </c>
    </row>
    <row r="17" spans="1:6" ht="15.75" thickBot="1" x14ac:dyDescent="0.3">
      <c r="A17" s="8">
        <v>11</v>
      </c>
      <c r="B17" s="10" t="str">
        <f>IF($A17="","",VLOOKUP($A17,[1]Emargement!$A$4:$G$183,2,FALSE))</f>
        <v>PIERRE</v>
      </c>
      <c r="C17" s="10" t="str">
        <f>IF($A17="","",VLOOKUP($A17,[1]Emargement!$A$4:$G$183,3,FALSE))</f>
        <v>MAEL</v>
      </c>
      <c r="D17" s="10" t="str">
        <f>IF($A17="","",VLOOKUP($A17,[1]Emargement!$A$4:$G$183,4,FALSE))</f>
        <v>COC FOUGERAIS</v>
      </c>
      <c r="E17" s="9" t="s">
        <v>238</v>
      </c>
      <c r="F17" s="10">
        <v>13</v>
      </c>
    </row>
    <row r="18" spans="1:6" ht="15.75" thickBot="1" x14ac:dyDescent="0.3">
      <c r="A18" s="41">
        <v>41</v>
      </c>
      <c r="B18" s="10" t="str">
        <f>IF($A18="","",VLOOKUP($A18,[1]Emargement!$A$4:$G$183,2,FALSE))</f>
        <v>BARON</v>
      </c>
      <c r="C18" s="10" t="str">
        <f>IF($A18="","",VLOOKUP($A18,[1]Emargement!$A$4:$G$183,3,FALSE))</f>
        <v>JULES</v>
      </c>
      <c r="D18" s="10" t="str">
        <f>IF($A18="","",VLOOKUP($A18,[1]Emargement!$A$4:$G$183,4,FALSE))</f>
        <v>CC LIFFRE</v>
      </c>
      <c r="E18" s="9" t="s">
        <v>239</v>
      </c>
      <c r="F18" s="10">
        <v>14</v>
      </c>
    </row>
    <row r="19" spans="1:6" ht="15.75" thickBot="1" x14ac:dyDescent="0.3">
      <c r="A19" s="8">
        <v>24</v>
      </c>
      <c r="B19" s="10" t="str">
        <f>IF($A19="","",VLOOKUP($A19,[1]Emargement!$A$4:$G$183,2,FALSE))</f>
        <v>WASSER</v>
      </c>
      <c r="C19" s="10" t="str">
        <f>IF($A19="","",VLOOKUP($A19,[1]Emargement!$A$4:$G$183,3,FALSE))</f>
        <v>LUCAS-BRICE</v>
      </c>
      <c r="D19" s="10" t="str">
        <f>IF($A19="","",VLOOKUP($A19,[1]Emargement!$A$4:$G$183,4,FALSE))</f>
        <v>VC SAINT MALO</v>
      </c>
      <c r="E19" s="9" t="s">
        <v>240</v>
      </c>
      <c r="F19" s="10">
        <v>15</v>
      </c>
    </row>
    <row r="20" spans="1:6" ht="15.75" thickBot="1" x14ac:dyDescent="0.3">
      <c r="A20" s="8">
        <v>51</v>
      </c>
      <c r="B20" s="10" t="str">
        <f>IF($A20="","",VLOOKUP($A20,[1]Emargement!$A$4:$G$183,2,FALSE))</f>
        <v>LOYER MALHERBE</v>
      </c>
      <c r="C20" s="10" t="str">
        <f>IF($A20="","",VLOOKUP($A20,[1]Emargement!$A$4:$G$183,3,FALSE))</f>
        <v>ALEXIS</v>
      </c>
      <c r="D20" s="10" t="str">
        <f>IF($A20="","",VLOOKUP($A20,[1]Emargement!$A$4:$G$183,4,FALSE))</f>
        <v>OCC CESSONNAIS</v>
      </c>
      <c r="E20" s="9" t="s">
        <v>241</v>
      </c>
      <c r="F20" s="10">
        <v>16</v>
      </c>
    </row>
    <row r="21" spans="1:6" ht="15.75" thickBot="1" x14ac:dyDescent="0.3">
      <c r="A21" s="8">
        <v>46</v>
      </c>
      <c r="B21" s="10" t="str">
        <f>IF($A21="","",VLOOKUP($A21,[1]Emargement!$A$4:$G$183,2,FALSE))</f>
        <v>NICOLAS</v>
      </c>
      <c r="C21" s="10" t="str">
        <f>IF($A21="","",VLOOKUP($A21,[1]Emargement!$A$4:$G$183,3,FALSE))</f>
        <v>TUGDUAL</v>
      </c>
      <c r="D21" s="10" t="str">
        <f>IF($A21="","",VLOOKUP($A21,[1]Emargement!$A$4:$G$183,4,FALSE))</f>
        <v>CC LIFFRE</v>
      </c>
      <c r="E21" s="9" t="s">
        <v>242</v>
      </c>
      <c r="F21" s="10">
        <v>17</v>
      </c>
    </row>
    <row r="22" spans="1:6" ht="15.75" thickBot="1" x14ac:dyDescent="0.3">
      <c r="A22" s="8">
        <v>37</v>
      </c>
      <c r="B22" s="10" t="str">
        <f>IF($A22="","",VLOOKUP($A22,[1]Emargement!$A$4:$G$183,2,FALSE))</f>
        <v>PAILLARD</v>
      </c>
      <c r="C22" s="10" t="str">
        <f>IF($A22="","",VLOOKUP($A22,[1]Emargement!$A$4:$G$183,3,FALSE))</f>
        <v>YANN</v>
      </c>
      <c r="D22" s="10" t="str">
        <f>IF($A22="","",VLOOKUP($A22,[1]Emargement!$A$4:$G$183,4,FALSE))</f>
        <v>CC VITREEN</v>
      </c>
      <c r="E22" s="9" t="s">
        <v>243</v>
      </c>
      <c r="F22" s="10">
        <v>18</v>
      </c>
    </row>
    <row r="23" spans="1:6" ht="15.75" thickBot="1" x14ac:dyDescent="0.3">
      <c r="A23" s="8">
        <v>59</v>
      </c>
      <c r="B23" s="10" t="str">
        <f>IF($A23="","",VLOOKUP($A23,[1]Emargement!$A$4:$G$183,2,FALSE))</f>
        <v>ODYE</v>
      </c>
      <c r="C23" s="10" t="str">
        <f>IF($A23="","",VLOOKUP($A23,[1]Emargement!$A$4:$G$183,3,FALSE))</f>
        <v>BAPTISTE</v>
      </c>
      <c r="D23" s="10" t="str">
        <f>IF($A23="","",VLOOKUP($A23,[1]Emargement!$A$4:$G$183,4,FALSE))</f>
        <v>GO FOUGERAIS</v>
      </c>
      <c r="E23" s="9" t="s">
        <v>244</v>
      </c>
      <c r="F23" s="10">
        <v>19</v>
      </c>
    </row>
    <row r="24" spans="1:6" ht="15.75" thickBot="1" x14ac:dyDescent="0.3">
      <c r="A24" s="8">
        <v>25</v>
      </c>
      <c r="B24" s="10" t="str">
        <f>IF($A24="","",VLOOKUP($A24,[1]Emargement!$A$4:$G$183,2,FALSE))</f>
        <v>POSNIC</v>
      </c>
      <c r="C24" s="10" t="str">
        <f>IF($A24="","",VLOOKUP($A24,[1]Emargement!$A$4:$G$183,3,FALSE))</f>
        <v>DORIAN</v>
      </c>
      <c r="D24" s="10" t="str">
        <f>IF($A24="","",VLOOKUP($A24,[1]Emargement!$A$4:$G$183,4,FALSE))</f>
        <v>VC PLELANAIS</v>
      </c>
      <c r="E24" s="9" t="s">
        <v>245</v>
      </c>
      <c r="F24" s="10">
        <v>20</v>
      </c>
    </row>
    <row r="25" spans="1:6" ht="15.75" thickBot="1" x14ac:dyDescent="0.3">
      <c r="A25" s="8">
        <v>43</v>
      </c>
      <c r="B25" s="10" t="str">
        <f>IF($A25="","",VLOOKUP($A25,[1]Emargement!$A$4:$G$183,2,FALSE))</f>
        <v>LEONARD</v>
      </c>
      <c r="C25" s="10" t="str">
        <f>IF($A25="","",VLOOKUP($A25,[1]Emargement!$A$4:$G$183,3,FALSE))</f>
        <v>ARTHUR</v>
      </c>
      <c r="D25" s="10" t="str">
        <f>IF($A25="","",VLOOKUP($A25,[1]Emargement!$A$4:$G$183,4,FALSE))</f>
        <v>CC LIFFRE</v>
      </c>
      <c r="E25" s="9" t="s">
        <v>246</v>
      </c>
      <c r="F25" s="10">
        <v>21</v>
      </c>
    </row>
    <row r="26" spans="1:6" ht="15.75" thickBot="1" x14ac:dyDescent="0.3">
      <c r="A26" s="8">
        <v>49</v>
      </c>
      <c r="B26" s="10" t="str">
        <f>IF($A26="","",VLOOKUP($A26,[1]Emargement!$A$4:$G$183,2,FALSE))</f>
        <v>LE GRAND</v>
      </c>
      <c r="C26" s="10" t="str">
        <f>IF($A26="","",VLOOKUP($A26,[1]Emargement!$A$4:$G$183,3,FALSE))</f>
        <v>LUCAS</v>
      </c>
      <c r="D26" s="10" t="str">
        <f>IF($A26="","",VLOOKUP($A26,[1]Emargement!$A$4:$G$183,4,FALSE))</f>
        <v>OCC CESSONNAIS</v>
      </c>
      <c r="E26" s="9" t="s">
        <v>247</v>
      </c>
      <c r="F26" s="10">
        <v>22</v>
      </c>
    </row>
    <row r="27" spans="1:6" ht="15.75" thickBot="1" x14ac:dyDescent="0.3">
      <c r="A27" s="8">
        <v>19</v>
      </c>
      <c r="B27" s="10" t="str">
        <f>IF($A27="","",VLOOKUP($A27,[1]Emargement!$A$4:$G$183,2,FALSE))</f>
        <v>BARRE</v>
      </c>
      <c r="C27" s="10" t="str">
        <f>IF($A27="","",VLOOKUP($A27,[1]Emargement!$A$4:$G$183,3,FALSE))</f>
        <v>ETHAN</v>
      </c>
      <c r="D27" s="10" t="str">
        <f>IF($A27="","",VLOOKUP($A27,[1]Emargement!$A$4:$G$183,4,FALSE))</f>
        <v>VC SAINT MALO</v>
      </c>
      <c r="E27" s="9" t="s">
        <v>248</v>
      </c>
      <c r="F27" s="10">
        <v>23</v>
      </c>
    </row>
    <row r="28" spans="1:6" ht="15.75" thickBot="1" x14ac:dyDescent="0.3">
      <c r="A28" s="8">
        <v>30</v>
      </c>
      <c r="B28" s="10" t="str">
        <f>IF($A28="","",VLOOKUP($A28,[1]Emargement!$A$4:$G$183,2,FALSE))</f>
        <v>LUMEAU</v>
      </c>
      <c r="C28" s="10" t="str">
        <f>IF($A28="","",VLOOKUP($A28,[1]Emargement!$A$4:$G$183,3,FALSE))</f>
        <v>MARTIN</v>
      </c>
      <c r="D28" s="10" t="str">
        <f>IF($A28="","",VLOOKUP($A28,[1]Emargement!$A$4:$G$183,4,FALSE))</f>
        <v>REDON OC</v>
      </c>
      <c r="E28" s="9" t="s">
        <v>248</v>
      </c>
      <c r="F28" s="10">
        <v>23</v>
      </c>
    </row>
    <row r="29" spans="1:6" ht="15.75" thickBot="1" x14ac:dyDescent="0.3">
      <c r="A29" s="8">
        <v>22</v>
      </c>
      <c r="B29" s="10" t="str">
        <f>IF($A29="","",VLOOKUP($A29,[1]Emargement!$A$4:$G$183,2,FALSE))</f>
        <v>FRETE</v>
      </c>
      <c r="C29" s="10" t="str">
        <f>IF($A29="","",VLOOKUP($A29,[1]Emargement!$A$4:$G$183,3,FALSE))</f>
        <v>MATEO</v>
      </c>
      <c r="D29" s="10" t="str">
        <f>IF($A29="","",VLOOKUP($A29,[1]Emargement!$A$4:$G$183,4,FALSE))</f>
        <v>VC SAINT MALO</v>
      </c>
      <c r="E29" s="9" t="s">
        <v>249</v>
      </c>
      <c r="F29" s="10">
        <v>25</v>
      </c>
    </row>
    <row r="30" spans="1:6" ht="15.75" thickBot="1" x14ac:dyDescent="0.3">
      <c r="A30" s="8">
        <v>5</v>
      </c>
      <c r="B30" s="10" t="str">
        <f>IF($A30="","",VLOOKUP($A30,[1]Emargement!$A$4:$G$183,2,FALSE))</f>
        <v>FERREIRA</v>
      </c>
      <c r="C30" s="10" t="str">
        <f>IF($A30="","",VLOOKUP($A30,[1]Emargement!$A$4:$G$183,3,FALSE))</f>
        <v>JORDAN</v>
      </c>
      <c r="D30" s="10" t="str">
        <f>IF($A30="","",VLOOKUP($A30,[1]Emargement!$A$4:$G$183,4,FALSE))</f>
        <v>COC FOUGERAIS</v>
      </c>
      <c r="E30" s="9" t="s">
        <v>250</v>
      </c>
      <c r="F30" s="10">
        <v>26</v>
      </c>
    </row>
    <row r="31" spans="1:6" ht="15.75" thickBot="1" x14ac:dyDescent="0.3">
      <c r="A31" s="41">
        <v>42</v>
      </c>
      <c r="B31" s="10" t="str">
        <f>IF($A31="","",VLOOKUP($A31,[1]Emargement!$A$4:$G$183,2,FALSE))</f>
        <v>DENIEUL</v>
      </c>
      <c r="C31" s="10" t="str">
        <f>IF($A31="","",VLOOKUP($A31,[1]Emargement!$A$4:$G$183,3,FALSE))</f>
        <v>MORGAN</v>
      </c>
      <c r="D31" s="10" t="str">
        <f>IF($A31="","",VLOOKUP($A31,[1]Emargement!$A$4:$G$183,4,FALSE))</f>
        <v>CC LIFFRE</v>
      </c>
      <c r="E31" s="9" t="s">
        <v>251</v>
      </c>
      <c r="F31" s="10">
        <v>27</v>
      </c>
    </row>
    <row r="32" spans="1:6" ht="15.75" thickBot="1" x14ac:dyDescent="0.3">
      <c r="A32" s="8">
        <v>66</v>
      </c>
      <c r="B32" s="10" t="str">
        <f>IF($A32="","",VLOOKUP($A32,[1]Emargement!$A$4:$G$183,2,FALSE))</f>
        <v>MELLIER</v>
      </c>
      <c r="C32" s="10" t="str">
        <f>IF($A32="","",VLOOKUP($A32,[1]Emargement!$A$4:$G$183,3,FALSE))</f>
        <v>MALO</v>
      </c>
      <c r="D32" s="10" t="str">
        <f>IF($A32="","",VLOOKUP($A32,[1]Emargement!$A$4:$G$183,4,FALSE))</f>
        <v>TEAM TED DIT</v>
      </c>
      <c r="E32" s="9" t="s">
        <v>252</v>
      </c>
      <c r="F32" s="10">
        <v>28</v>
      </c>
    </row>
    <row r="33" spans="1:6" ht="15.75" thickBot="1" x14ac:dyDescent="0.3">
      <c r="A33" s="8">
        <v>6</v>
      </c>
      <c r="B33" s="10" t="str">
        <f>IF($A33="","",VLOOKUP($A33,[1]Emargement!$A$4:$G$183,2,FALSE))</f>
        <v>FLAMMER</v>
      </c>
      <c r="C33" s="10" t="str">
        <f>IF($A33="","",VLOOKUP($A33,[1]Emargement!$A$4:$G$183,3,FALSE))</f>
        <v>GOULVEN</v>
      </c>
      <c r="D33" s="10" t="str">
        <f>IF($A33="","",VLOOKUP($A33,[1]Emargement!$A$4:$G$183,4,FALSE))</f>
        <v>COC FOUGERAIS</v>
      </c>
      <c r="E33" s="9" t="s">
        <v>253</v>
      </c>
      <c r="F33" s="10">
        <v>29</v>
      </c>
    </row>
    <row r="34" spans="1:6" ht="15.75" thickBot="1" x14ac:dyDescent="0.3">
      <c r="A34" s="8">
        <v>7</v>
      </c>
      <c r="B34" s="10" t="str">
        <f>IF($A34="","",VLOOKUP($A34,[1]Emargement!$A$4:$G$183,2,FALSE))</f>
        <v>FOUCHER</v>
      </c>
      <c r="C34" s="10" t="str">
        <f>IF($A34="","",VLOOKUP($A34,[1]Emargement!$A$4:$G$183,3,FALSE))</f>
        <v>JUAN</v>
      </c>
      <c r="D34" s="10" t="str">
        <f>IF($A34="","",VLOOKUP($A34,[1]Emargement!$A$4:$G$183,4,FALSE))</f>
        <v>COC FOUGERAIS</v>
      </c>
      <c r="E34" s="9" t="s">
        <v>254</v>
      </c>
      <c r="F34" s="10">
        <v>30</v>
      </c>
    </row>
    <row r="35" spans="1:6" ht="15.75" thickBot="1" x14ac:dyDescent="0.3">
      <c r="A35" s="41">
        <v>67</v>
      </c>
      <c r="B35" s="10" t="str">
        <f>IF($A35="","",VLOOKUP($A35,[1]Emargement!$A$4:$G$183,2,FALSE))</f>
        <v>MENAGE</v>
      </c>
      <c r="C35" s="10" t="str">
        <f>IF($A35="","",VLOOKUP($A35,[1]Emargement!$A$4:$G$183,3,FALSE))</f>
        <v>GUY</v>
      </c>
      <c r="D35" s="10" t="str">
        <f>IF($A35="","",VLOOKUP($A35,[1]Emargement!$A$4:$G$183,4,FALSE))</f>
        <v>VC PLELANAIS</v>
      </c>
      <c r="E35" s="9" t="s">
        <v>255</v>
      </c>
      <c r="F35" s="10">
        <v>31</v>
      </c>
    </row>
    <row r="36" spans="1:6" ht="15.75" thickBot="1" x14ac:dyDescent="0.3">
      <c r="A36" s="8">
        <v>15</v>
      </c>
      <c r="B36" s="10" t="str">
        <f>IF($A36="","",VLOOKUP($A36,[1]Emargement!$A$4:$G$183,2,FALSE))</f>
        <v>QUELLEUC</v>
      </c>
      <c r="C36" s="10" t="str">
        <f>IF($A36="","",VLOOKUP($A36,[1]Emargement!$A$4:$G$183,3,FALSE))</f>
        <v>LUCAS</v>
      </c>
      <c r="D36" s="10" t="str">
        <f>IF($A36="","",VLOOKUP($A36,[1]Emargement!$A$4:$G$183,4,FALSE))</f>
        <v>VC MEVENNAIS</v>
      </c>
      <c r="E36" s="9" t="s">
        <v>256</v>
      </c>
      <c r="F36" s="10">
        <v>32</v>
      </c>
    </row>
    <row r="37" spans="1:6" ht="15.75" thickBot="1" x14ac:dyDescent="0.3">
      <c r="A37" s="8">
        <v>27</v>
      </c>
      <c r="B37" s="10" t="str">
        <f>IF($A37="","",VLOOKUP($A37,[1]Emargement!$A$4:$G$183,2,FALSE))</f>
        <v>BRIEND</v>
      </c>
      <c r="C37" s="10" t="str">
        <f>IF($A37="","",VLOOKUP($A37,[1]Emargement!$A$4:$G$183,3,FALSE))</f>
        <v>MEWEN</v>
      </c>
      <c r="D37" s="10" t="str">
        <f>IF($A37="","",VLOOKUP($A37,[1]Emargement!$A$4:$G$183,4,FALSE))</f>
        <v>REDON OC</v>
      </c>
      <c r="E37" s="9" t="s">
        <v>257</v>
      </c>
      <c r="F37" s="10">
        <v>33</v>
      </c>
    </row>
    <row r="38" spans="1:6" ht="15.75" thickBot="1" x14ac:dyDescent="0.3">
      <c r="A38" s="8">
        <v>21</v>
      </c>
      <c r="B38" s="10" t="str">
        <f>IF($A38="","",VLOOKUP($A38,[1]Emargement!$A$4:$G$183,2,FALSE))</f>
        <v>DERVILY</v>
      </c>
      <c r="C38" s="10" t="str">
        <f>IF($A38="","",VLOOKUP($A38,[1]Emargement!$A$4:$G$183,3,FALSE))</f>
        <v>ROMAIN</v>
      </c>
      <c r="D38" s="10" t="str">
        <f>IF($A38="","",VLOOKUP($A38,[1]Emargement!$A$4:$G$183,4,FALSE))</f>
        <v>VC SAINT MALO</v>
      </c>
      <c r="E38" s="9" t="s">
        <v>258</v>
      </c>
      <c r="F38" s="10">
        <v>34</v>
      </c>
    </row>
    <row r="39" spans="1:6" ht="15.75" thickBot="1" x14ac:dyDescent="0.3">
      <c r="A39" s="8">
        <v>18</v>
      </c>
      <c r="B39" s="10" t="str">
        <f>IF($A39="","",VLOOKUP($A39,[1]Emargement!$A$4:$G$183,2,FALSE))</f>
        <v>VITRE</v>
      </c>
      <c r="C39" s="10" t="str">
        <f>IF($A39="","",VLOOKUP($A39,[1]Emargement!$A$4:$G$183,3,FALSE))</f>
        <v>CHARLES</v>
      </c>
      <c r="D39" s="10" t="str">
        <f>IF($A39="","",VLOOKUP($A39,[1]Emargement!$A$4:$G$183,4,FALSE))</f>
        <v>VC MEVENNAIS</v>
      </c>
      <c r="E39" s="9" t="s">
        <v>259</v>
      </c>
      <c r="F39" s="10">
        <v>35</v>
      </c>
    </row>
    <row r="40" spans="1:6" ht="15.75" thickBot="1" x14ac:dyDescent="0.3">
      <c r="A40" s="8">
        <v>32</v>
      </c>
      <c r="B40" s="10" t="str">
        <f>IF($A40="","",VLOOKUP($A40,[1]Emargement!$A$4:$G$183,2,FALSE))</f>
        <v>CANET</v>
      </c>
      <c r="C40" s="10" t="str">
        <f>IF($A40="","",VLOOKUP($A40,[1]Emargement!$A$4:$G$183,3,FALSE))</f>
        <v>THIBAUT</v>
      </c>
      <c r="D40" s="10" t="str">
        <f>IF($A40="","",VLOOKUP($A40,[1]Emargement!$A$4:$G$183,4,FALSE))</f>
        <v>CC VITREEN</v>
      </c>
      <c r="E40" s="9" t="s">
        <v>260</v>
      </c>
      <c r="F40" s="10">
        <v>36</v>
      </c>
    </row>
    <row r="41" spans="1:6" ht="15.75" thickBot="1" x14ac:dyDescent="0.3">
      <c r="A41" s="8">
        <v>20</v>
      </c>
      <c r="B41" s="10" t="str">
        <f>IF($A41="","",VLOOKUP($A41,[1]Emargement!$A$4:$G$183,2,FALSE))</f>
        <v>BAUDEMONT</v>
      </c>
      <c r="C41" s="10" t="str">
        <f>IF($A41="","",VLOOKUP($A41,[1]Emargement!$A$4:$G$183,3,FALSE))</f>
        <v>AWEN</v>
      </c>
      <c r="D41" s="10" t="str">
        <f>IF($A41="","",VLOOKUP($A41,[1]Emargement!$A$4:$G$183,4,FALSE))</f>
        <v>VC SAINT MALO</v>
      </c>
      <c r="E41" s="9" t="s">
        <v>261</v>
      </c>
      <c r="F41" s="10">
        <v>37</v>
      </c>
    </row>
    <row r="42" spans="1:6" ht="15.75" thickBot="1" x14ac:dyDescent="0.3">
      <c r="A42" s="8">
        <v>29</v>
      </c>
      <c r="B42" s="10" t="str">
        <f>IF($A42="","",VLOOKUP($A42,[1]Emargement!$A$4:$G$183,2,FALSE))</f>
        <v>HALLIER</v>
      </c>
      <c r="C42" s="10" t="str">
        <f>IF($A42="","",VLOOKUP($A42,[1]Emargement!$A$4:$G$183,3,FALSE))</f>
        <v xml:space="preserve">JULIE           </v>
      </c>
      <c r="D42" s="10" t="str">
        <f>IF($A42="","",VLOOKUP($A42,[1]Emargement!$A$4:$G$183,4,FALSE))</f>
        <v>REDON OC</v>
      </c>
      <c r="E42" s="9" t="s">
        <v>262</v>
      </c>
      <c r="F42" s="10">
        <v>38</v>
      </c>
    </row>
    <row r="43" spans="1:6" ht="15.75" thickBot="1" x14ac:dyDescent="0.3">
      <c r="A43" s="8">
        <v>10</v>
      </c>
      <c r="B43" s="10" t="str">
        <f>IF($A43="","",VLOOKUP($A43,[1]Emargement!$A$4:$G$183,2,FALSE))</f>
        <v>LEMERCIER</v>
      </c>
      <c r="C43" s="10" t="str">
        <f>IF($A43="","",VLOOKUP($A43,[1]Emargement!$A$4:$G$183,3,FALSE))</f>
        <v>TOM</v>
      </c>
      <c r="D43" s="10" t="str">
        <f>IF($A43="","",VLOOKUP($A43,[1]Emargement!$A$4:$G$183,4,FALSE))</f>
        <v>COC FOUGERAIS</v>
      </c>
      <c r="E43" s="9" t="s">
        <v>263</v>
      </c>
      <c r="F43" s="10">
        <v>39</v>
      </c>
    </row>
    <row r="44" spans="1:6" ht="15.75" thickBot="1" x14ac:dyDescent="0.3">
      <c r="A44" s="8">
        <v>12</v>
      </c>
      <c r="B44" s="10" t="str">
        <f>IF($A44="","",VLOOKUP($A44,[1]Emargement!$A$4:$G$183,2,FALSE))</f>
        <v>BRIAND</v>
      </c>
      <c r="C44" s="10" t="str">
        <f>IF($A44="","",VLOOKUP($A44,[1]Emargement!$A$4:$G$183,3,FALSE))</f>
        <v>ENZO</v>
      </c>
      <c r="D44" s="10" t="str">
        <f>IF($A44="","",VLOOKUP($A44,[1]Emargement!$A$4:$G$183,4,FALSE))</f>
        <v>VC MEVENNAIS</v>
      </c>
      <c r="E44" s="9" t="s">
        <v>264</v>
      </c>
      <c r="F44" s="10">
        <v>40</v>
      </c>
    </row>
    <row r="45" spans="1:6" ht="15.75" thickBot="1" x14ac:dyDescent="0.3">
      <c r="A45" s="41">
        <v>52</v>
      </c>
      <c r="B45" s="10" t="str">
        <f>IF($A45="","",VLOOKUP($A45,[1]Emargement!$A$4:$G$183,2,FALSE))</f>
        <v>DESPREAUX</v>
      </c>
      <c r="C45" s="10" t="str">
        <f>IF($A45="","",VLOOKUP($A45,[1]Emargement!$A$4:$G$183,3,FALSE))</f>
        <v>KILLIAN</v>
      </c>
      <c r="D45" s="10" t="str">
        <f>IF($A45="","",VLOOKUP($A45,[1]Emargement!$A$4:$G$183,4,FALSE))</f>
        <v>GO FOUGERAIS</v>
      </c>
      <c r="E45" s="9" t="s">
        <v>265</v>
      </c>
      <c r="F45" s="10">
        <v>41</v>
      </c>
    </row>
    <row r="46" spans="1:6" ht="15.75" thickBot="1" x14ac:dyDescent="0.3">
      <c r="A46" s="8">
        <v>14</v>
      </c>
      <c r="B46" s="10" t="str">
        <f>IF($A46="","",VLOOKUP($A46,[1]Emargement!$A$4:$G$183,2,FALSE))</f>
        <v>HUE</v>
      </c>
      <c r="C46" s="10" t="str">
        <f>IF($A46="","",VLOOKUP($A46,[1]Emargement!$A$4:$G$183,3,FALSE))</f>
        <v>ENZO</v>
      </c>
      <c r="D46" s="10" t="str">
        <f>IF($A46="","",VLOOKUP($A46,[1]Emargement!$A$4:$G$183,4,FALSE))</f>
        <v>VC MEVENNAIS</v>
      </c>
      <c r="E46" s="9" t="s">
        <v>266</v>
      </c>
      <c r="F46" s="10">
        <v>42</v>
      </c>
    </row>
    <row r="47" spans="1:6" ht="15.75" thickBot="1" x14ac:dyDescent="0.3">
      <c r="A47" s="8">
        <v>26</v>
      </c>
      <c r="B47" s="10" t="str">
        <f>IF($A47="","",VLOOKUP($A47,[1]Emargement!$A$4:$G$183,2,FALSE))</f>
        <v>BIZEUL</v>
      </c>
      <c r="C47" s="10" t="str">
        <f>IF($A47="","",VLOOKUP($A47,[1]Emargement!$A$4:$G$183,3,FALSE))</f>
        <v>GWENDAL</v>
      </c>
      <c r="D47" s="10" t="str">
        <f>IF($A47="","",VLOOKUP($A47,[1]Emargement!$A$4:$G$183,4,FALSE))</f>
        <v>REDON OC</v>
      </c>
      <c r="E47" s="9" t="s">
        <v>161</v>
      </c>
      <c r="F47" s="10">
        <v>43</v>
      </c>
    </row>
    <row r="48" spans="1:6" ht="15.75" thickBot="1" x14ac:dyDescent="0.3">
      <c r="A48" s="8">
        <v>31</v>
      </c>
      <c r="B48" s="10" t="str">
        <f>IF($A48="","",VLOOKUP($A48,[1]Emargement!$A$4:$G$183,2,FALSE))</f>
        <v>BONTEMPS</v>
      </c>
      <c r="C48" s="10" t="str">
        <f>IF($A48="","",VLOOKUP($A48,[1]Emargement!$A$4:$G$183,3,FALSE))</f>
        <v xml:space="preserve">CHARLOTTE  </v>
      </c>
      <c r="D48" s="10" t="str">
        <f>IF($A48="","",VLOOKUP($A48,[1]Emargement!$A$4:$G$183,4,FALSE))</f>
        <v>CC VITREEN</v>
      </c>
      <c r="E48" s="9" t="s">
        <v>267</v>
      </c>
      <c r="F48" s="10">
        <v>44</v>
      </c>
    </row>
    <row r="49" spans="1:6" ht="15.75" thickBot="1" x14ac:dyDescent="0.3">
      <c r="A49" s="8">
        <v>47</v>
      </c>
      <c r="B49" s="10" t="str">
        <f>IF($A49="","",VLOOKUP($A49,[1]Emargement!$A$4:$G$183,2,FALSE))</f>
        <v>BOURJON</v>
      </c>
      <c r="C49" s="10" t="str">
        <f>IF($A49="","",VLOOKUP($A49,[1]Emargement!$A$4:$G$183,3,FALSE))</f>
        <v>ANTOINE</v>
      </c>
      <c r="D49" s="10" t="str">
        <f>IF($A49="","",VLOOKUP($A49,[1]Emargement!$A$4:$G$183,4,FALSE))</f>
        <v>OCC CESSONNAIS</v>
      </c>
      <c r="E49" s="9" t="s">
        <v>268</v>
      </c>
      <c r="F49" s="10">
        <v>45</v>
      </c>
    </row>
    <row r="50" spans="1:6" ht="15.75" thickBot="1" x14ac:dyDescent="0.3">
      <c r="A50" s="42">
        <v>17</v>
      </c>
      <c r="B50" s="10" t="str">
        <f>IF($A50="","",VLOOKUP($A50,[1]Emargement!$A$4:$G$183,2,FALSE))</f>
        <v>THOMAS</v>
      </c>
      <c r="C50" s="10" t="str">
        <f>IF($A50="","",VLOOKUP($A50,[1]Emargement!$A$4:$G$183,3,FALSE))</f>
        <v>ERWAN</v>
      </c>
      <c r="D50" s="10" t="str">
        <f>IF($A50="","",VLOOKUP($A50,[1]Emargement!$A$4:$G$183,4,FALSE))</f>
        <v>VC MEVENNAIS</v>
      </c>
      <c r="E50" s="43" t="s">
        <v>269</v>
      </c>
      <c r="F50" s="10">
        <v>46</v>
      </c>
    </row>
    <row r="51" spans="1:6" ht="15.75" thickBot="1" x14ac:dyDescent="0.3">
      <c r="A51" s="44">
        <v>62</v>
      </c>
      <c r="B51" s="10" t="str">
        <f>IF($A51="","",VLOOKUP($A51,[1]Emargement!$A$4:$G$183,2,FALSE))</f>
        <v>FONTAINE</v>
      </c>
      <c r="C51" s="10" t="str">
        <f>IF($A51="","",VLOOKUP($A51,[1]Emargement!$A$4:$G$183,3,FALSE))</f>
        <v>ELIE</v>
      </c>
      <c r="D51" s="10" t="str">
        <f>IF($A51="","",VLOOKUP($A51,[1]Emargement!$A$4:$G$183,4,FALSE))</f>
        <v>EC PAYS GUICHEN</v>
      </c>
      <c r="E51" s="43" t="s">
        <v>270</v>
      </c>
      <c r="F51" s="10">
        <v>47</v>
      </c>
    </row>
    <row r="52" spans="1:6" ht="15.75" thickBot="1" x14ac:dyDescent="0.3">
      <c r="A52" s="44">
        <v>54</v>
      </c>
      <c r="B52" s="10" t="str">
        <f>IF($A52="","",VLOOKUP($A52,[1]Emargement!$A$4:$G$183,2,FALSE))</f>
        <v>FOUBERT</v>
      </c>
      <c r="C52" s="10" t="str">
        <f>IF($A52="","",VLOOKUP($A52,[1]Emargement!$A$4:$G$183,3,FALSE))</f>
        <v>TITOUAN</v>
      </c>
      <c r="D52" s="10" t="str">
        <f>IF($A52="","",VLOOKUP($A52,[1]Emargement!$A$4:$G$183,4,FALSE))</f>
        <v>GO FOUGERAIS</v>
      </c>
      <c r="E52" s="43" t="s">
        <v>271</v>
      </c>
      <c r="F52" s="10">
        <v>48</v>
      </c>
    </row>
    <row r="53" spans="1:6" ht="15.75" thickBot="1" x14ac:dyDescent="0.3">
      <c r="A53" s="44">
        <v>64</v>
      </c>
      <c r="B53" s="10" t="str">
        <f>IF($A53="","",VLOOKUP($A53,[1]Emargement!$A$4:$G$183,2,FALSE))</f>
        <v>LE GOFF</v>
      </c>
      <c r="C53" s="10" t="str">
        <f>IF($A53="","",VLOOKUP($A53,[1]Emargement!$A$4:$G$183,3,FALSE))</f>
        <v>HUGO</v>
      </c>
      <c r="D53" s="10" t="str">
        <f>IF($A53="","",VLOOKUP($A53,[1]Emargement!$A$4:$G$183,4,FALSE))</f>
        <v>VC LAILLE</v>
      </c>
      <c r="E53" s="43" t="s">
        <v>272</v>
      </c>
      <c r="F53" s="10">
        <v>49</v>
      </c>
    </row>
    <row r="54" spans="1:6" ht="15.75" thickBot="1" x14ac:dyDescent="0.3">
      <c r="A54" s="42">
        <v>40</v>
      </c>
      <c r="B54" s="10" t="str">
        <f>IF($A54="","",VLOOKUP($A54,[1]Emargement!$A$4:$G$183,2,FALSE))</f>
        <v>BALLION</v>
      </c>
      <c r="C54" s="10" t="str">
        <f>IF($A54="","",VLOOKUP($A54,[1]Emargement!$A$4:$G$183,3,FALSE))</f>
        <v>TITOUAN</v>
      </c>
      <c r="D54" s="10" t="str">
        <f>IF($A54="","",VLOOKUP($A54,[1]Emargement!$A$4:$G$183,4,FALSE))</f>
        <v>CC LIFFRE</v>
      </c>
      <c r="E54" s="43" t="s">
        <v>273</v>
      </c>
      <c r="F54" s="10">
        <v>50</v>
      </c>
    </row>
    <row r="55" spans="1:6" ht="15.75" thickBot="1" x14ac:dyDescent="0.3">
      <c r="A55" s="42">
        <v>35</v>
      </c>
      <c r="B55" s="10" t="str">
        <f>IF($A55="","",VLOOKUP($A55,[1]Emargement!$A$4:$G$183,2,FALSE))</f>
        <v>HUTIN</v>
      </c>
      <c r="C55" s="10" t="str">
        <f>IF($A55="","",VLOOKUP($A55,[1]Emargement!$A$4:$G$183,3,FALSE))</f>
        <v xml:space="preserve">CHARLINE      </v>
      </c>
      <c r="D55" s="10" t="str">
        <f>IF($A55="","",VLOOKUP($A55,[1]Emargement!$A$4:$G$183,4,FALSE))</f>
        <v>CC VITREEN</v>
      </c>
      <c r="E55" s="43" t="s">
        <v>274</v>
      </c>
      <c r="F55" s="10">
        <v>51</v>
      </c>
    </row>
    <row r="56" spans="1:6" ht="15.75" thickBot="1" x14ac:dyDescent="0.3">
      <c r="A56" s="42">
        <v>61</v>
      </c>
      <c r="B56" s="10" t="str">
        <f>IF($A56="","",VLOOKUP($A56,[1]Emargement!$A$4:$G$183,2,FALSE))</f>
        <v>DARDENNE</v>
      </c>
      <c r="C56" s="10" t="str">
        <f>IF($A56="","",VLOOKUP($A56,[1]Emargement!$A$4:$G$183,3,FALSE))</f>
        <v>LOUIS</v>
      </c>
      <c r="D56" s="10" t="str">
        <f>IF($A56="","",VLOOKUP($A56,[1]Emargement!$A$4:$G$183,4,FALSE))</f>
        <v>EC PAYS GUICHEN</v>
      </c>
      <c r="E56" s="43" t="s">
        <v>275</v>
      </c>
      <c r="F56" s="10">
        <v>52</v>
      </c>
    </row>
    <row r="57" spans="1:6" ht="15.75" thickBot="1" x14ac:dyDescent="0.3">
      <c r="A57" s="42">
        <v>2</v>
      </c>
      <c r="B57" s="10" t="str">
        <f>IF($A57="","",VLOOKUP($A57,[1]Emargement!$A$4:$G$183,2,FALSE))</f>
        <v>BOIVENT</v>
      </c>
      <c r="C57" s="10" t="str">
        <f>IF($A57="","",VLOOKUP($A57,[1]Emargement!$A$4:$G$183,3,FALSE))</f>
        <v>ROMAIN</v>
      </c>
      <c r="D57" s="10" t="str">
        <f>IF($A57="","",VLOOKUP($A57,[1]Emargement!$A$4:$G$183,4,FALSE))</f>
        <v>COC FOUGERAIS</v>
      </c>
      <c r="E57" s="43" t="s">
        <v>276</v>
      </c>
      <c r="F57" s="10">
        <v>53</v>
      </c>
    </row>
    <row r="58" spans="1:6" ht="15.75" thickBot="1" x14ac:dyDescent="0.3">
      <c r="A58" s="42">
        <v>13</v>
      </c>
      <c r="B58" s="10" t="str">
        <f>IF($A58="","",VLOOKUP($A58,[1]Emargement!$A$4:$G$183,2,FALSE))</f>
        <v>ESNOL</v>
      </c>
      <c r="C58" s="10" t="str">
        <f>IF($A58="","",VLOOKUP($A58,[1]Emargement!$A$4:$G$183,3,FALSE))</f>
        <v>THIBAUT</v>
      </c>
      <c r="D58" s="10" t="str">
        <f>IF($A58="","",VLOOKUP($A58,[1]Emargement!$A$4:$G$183,4,FALSE))</f>
        <v>VC MEVENNAIS</v>
      </c>
      <c r="E58" s="43" t="s">
        <v>277</v>
      </c>
      <c r="F58" s="10">
        <v>54</v>
      </c>
    </row>
    <row r="59" spans="1:6" ht="15.75" thickBot="1" x14ac:dyDescent="0.3">
      <c r="A59" s="42">
        <v>8</v>
      </c>
      <c r="B59" s="10" t="str">
        <f>IF($A59="","",VLOOKUP($A59,[1]Emargement!$A$4:$G$183,2,FALSE))</f>
        <v>GUILLARD</v>
      </c>
      <c r="C59" s="10" t="str">
        <f>IF($A59="","",VLOOKUP($A59,[1]Emargement!$A$4:$G$183,3,FALSE))</f>
        <v xml:space="preserve">KASSY          </v>
      </c>
      <c r="D59" s="10" t="str">
        <f>IF($A59="","",VLOOKUP($A59,[1]Emargement!$A$4:$G$183,4,FALSE))</f>
        <v>COC FOUGERAIS</v>
      </c>
      <c r="E59" s="43" t="s">
        <v>278</v>
      </c>
      <c r="F59" s="10">
        <v>55</v>
      </c>
    </row>
    <row r="60" spans="1:6" ht="15.75" thickBot="1" x14ac:dyDescent="0.3">
      <c r="A60" s="44">
        <v>58</v>
      </c>
      <c r="B60" s="10" t="str">
        <f>IF($A60="","",VLOOKUP($A60,[1]Emargement!$A$4:$G$183,2,FALSE))</f>
        <v>MOTTAY</v>
      </c>
      <c r="C60" s="10" t="str">
        <f>IF($A60="","",VLOOKUP($A60,[1]Emargement!$A$4:$G$183,3,FALSE))</f>
        <v>LUCAS</v>
      </c>
      <c r="D60" s="10" t="str">
        <f>IF($A60="","",VLOOKUP($A60,[1]Emargement!$A$4:$G$183,4,FALSE))</f>
        <v>GO FOUGERAIS</v>
      </c>
      <c r="E60" s="43" t="s">
        <v>279</v>
      </c>
      <c r="F60" s="10">
        <v>56</v>
      </c>
    </row>
    <row r="61" spans="1:6" ht="15.75" thickBot="1" x14ac:dyDescent="0.3">
      <c r="A61" s="44">
        <v>65</v>
      </c>
      <c r="B61" s="10" t="str">
        <f>IF($A61="","",VLOOKUP($A61,[1]Emargement!$A$4:$G$183,2,FALSE))</f>
        <v>LEBLANC</v>
      </c>
      <c r="C61" s="10" t="str">
        <f>IF($A61="","",VLOOKUP($A61,[1]Emargement!$A$4:$G$183,3,FALSE))</f>
        <v>CYRIL</v>
      </c>
      <c r="D61" s="10" t="str">
        <f>IF($A61="","",VLOOKUP($A61,[1]Emargement!$A$4:$G$183,4,FALSE))</f>
        <v>TEAM TED DIT</v>
      </c>
      <c r="E61" s="43" t="s">
        <v>280</v>
      </c>
      <c r="F61" s="10">
        <v>57</v>
      </c>
    </row>
    <row r="62" spans="1:6" ht="15.75" thickBot="1" x14ac:dyDescent="0.3">
      <c r="A62" s="44">
        <v>38</v>
      </c>
      <c r="B62" s="10" t="str">
        <f>IF($A62="","",VLOOKUP($A62,[1]Emargement!$A$4:$G$183,2,FALSE))</f>
        <v>RICARD</v>
      </c>
      <c r="C62" s="10" t="str">
        <f>IF($A62="","",VLOOKUP($A62,[1]Emargement!$A$4:$G$183,3,FALSE))</f>
        <v>AXEL</v>
      </c>
      <c r="D62" s="10" t="str">
        <f>IF($A62="","",VLOOKUP($A62,[1]Emargement!$A$4:$G$183,4,FALSE))</f>
        <v>CC VITREEN</v>
      </c>
      <c r="E62" s="43" t="s">
        <v>281</v>
      </c>
      <c r="F62" s="10">
        <v>58</v>
      </c>
    </row>
    <row r="63" spans="1:6" ht="15.75" thickBot="1" x14ac:dyDescent="0.3">
      <c r="A63" s="42">
        <v>34</v>
      </c>
      <c r="B63" s="10" t="str">
        <f>IF($A63="","",VLOOKUP($A63,[1]Emargement!$A$4:$G$183,2,FALSE))</f>
        <v>DESMOTS</v>
      </c>
      <c r="C63" s="10" t="str">
        <f>IF($A63="","",VLOOKUP($A63,[1]Emargement!$A$4:$G$183,3,FALSE))</f>
        <v>MAHE</v>
      </c>
      <c r="D63" s="10" t="str">
        <f>IF($A63="","",VLOOKUP($A63,[1]Emargement!$A$4:$G$183,4,FALSE))</f>
        <v>CC VITREEN</v>
      </c>
      <c r="E63" s="43" t="s">
        <v>282</v>
      </c>
      <c r="F63" s="10">
        <v>59</v>
      </c>
    </row>
    <row r="64" spans="1:6" ht="15.75" thickBot="1" x14ac:dyDescent="0.3">
      <c r="A64" s="42">
        <v>57</v>
      </c>
      <c r="B64" s="10" t="str">
        <f>IF($A64="","",VLOOKUP($A64,[1]Emargement!$A$4:$G$183,2,FALSE))</f>
        <v>MORICE</v>
      </c>
      <c r="C64" s="10" t="str">
        <f>IF($A64="","",VLOOKUP($A64,[1]Emargement!$A$4:$G$183,3,FALSE))</f>
        <v>NOLANN</v>
      </c>
      <c r="D64" s="10" t="str">
        <f>IF($A64="","",VLOOKUP($A64,[1]Emargement!$A$4:$G$183,4,FALSE))</f>
        <v>GO FOUGERAIS</v>
      </c>
      <c r="E64" s="43" t="s">
        <v>283</v>
      </c>
      <c r="F64" s="10">
        <v>60</v>
      </c>
    </row>
    <row r="65" spans="1:6" ht="15.75" thickBot="1" x14ac:dyDescent="0.3">
      <c r="A65" s="42">
        <v>53</v>
      </c>
      <c r="B65" s="10" t="str">
        <f>IF($A65="","",VLOOKUP($A65,[1]Emargement!$A$4:$G$183,2,FALSE))</f>
        <v>FICADIERE</v>
      </c>
      <c r="C65" s="10" t="str">
        <f>IF($A65="","",VLOOKUP($A65,[1]Emargement!$A$4:$G$183,3,FALSE))</f>
        <v>MATTEO</v>
      </c>
      <c r="D65" s="10" t="str">
        <f>IF($A65="","",VLOOKUP($A65,[1]Emargement!$A$4:$G$183,4,FALSE))</f>
        <v>GO FOUGERAIS</v>
      </c>
      <c r="E65" s="43" t="s">
        <v>284</v>
      </c>
      <c r="F65" s="10">
        <v>61</v>
      </c>
    </row>
    <row r="66" spans="1:6" ht="15.75" thickBot="1" x14ac:dyDescent="0.3">
      <c r="A66" s="44"/>
      <c r="B66" s="10"/>
      <c r="C66" s="10"/>
      <c r="D66" s="10"/>
      <c r="E66" s="43"/>
      <c r="F66" s="10"/>
    </row>
    <row r="67" spans="1:6" ht="15.75" thickBot="1" x14ac:dyDescent="0.3">
      <c r="A67" s="44"/>
      <c r="B67" s="10"/>
      <c r="C67" s="10"/>
      <c r="D67" s="10"/>
      <c r="E67" s="43"/>
      <c r="F67" s="10"/>
    </row>
    <row r="68" spans="1:6" ht="15.75" thickBot="1" x14ac:dyDescent="0.3">
      <c r="A68" s="104"/>
      <c r="B68" s="10"/>
      <c r="C68" s="10"/>
      <c r="D68" s="10"/>
      <c r="E68" s="105"/>
      <c r="F68" s="10"/>
    </row>
    <row r="69" spans="1:6" x14ac:dyDescent="0.25">
      <c r="A69" s="83"/>
      <c r="B69" s="79"/>
      <c r="C69" s="79"/>
      <c r="D69" s="79"/>
      <c r="E69" s="78"/>
      <c r="F69" s="79"/>
    </row>
    <row r="70" spans="1:6" x14ac:dyDescent="0.25">
      <c r="A70" s="83"/>
      <c r="B70" s="79"/>
      <c r="C70" s="79"/>
      <c r="D70" s="79"/>
      <c r="E70" s="78"/>
      <c r="F70" s="79"/>
    </row>
  </sheetData>
  <mergeCells count="3">
    <mergeCell ref="A1:F1"/>
    <mergeCell ref="A2:F2"/>
    <mergeCell ref="A3:E3"/>
  </mergeCells>
  <conditionalFormatting sqref="A5:A70">
    <cfRule type="duplicateValues" dxfId="23" priority="7" stopIfTrue="1"/>
    <cfRule type="duplicateValues" dxfId="22" priority="8" stopIfTrue="1"/>
  </conditionalFormatting>
  <conditionalFormatting sqref="A5:A66">
    <cfRule type="duplicateValues" dxfId="21" priority="5" stopIfTrue="1"/>
    <cfRule type="duplicateValues" dxfId="20" priority="6" stopIfTrue="1"/>
  </conditionalFormatting>
  <conditionalFormatting sqref="A5:A68">
    <cfRule type="duplicateValues" dxfId="19" priority="3" stopIfTrue="1"/>
    <cfRule type="duplicateValues" dxfId="18" priority="4" stopIfTrue="1"/>
  </conditionalFormatting>
  <conditionalFormatting sqref="A5:A65">
    <cfRule type="duplicateValues" dxfId="17" priority="1" stopIfTrue="1"/>
    <cfRule type="duplicateValues" dxfId="16" priority="2" stopIfTrue="1"/>
  </conditionalFormatting>
  <pageMargins left="0.25" right="0.25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Button 1">
              <controlPr defaultSize="0" print="0" autoFill="0" autoPict="0" macro="[1]!btn_classement_adresse_be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Button 2">
              <controlPr defaultSize="0" print="0" autoFill="0" autoPict="0" macro="[3]!btn_classement_adresse_be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Button 3">
              <controlPr defaultSize="0" print="0" autoFill="0" autoPict="0" macro="[1]!btn_classement_adresse_be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1"/>
  <dimension ref="A1:F72"/>
  <sheetViews>
    <sheetView workbookViewId="0">
      <selection activeCell="H11" sqref="H11"/>
    </sheetView>
  </sheetViews>
  <sheetFormatPr baseColWidth="10" defaultRowHeight="15" x14ac:dyDescent="0.25"/>
  <sheetData>
    <row r="1" spans="1:6" x14ac:dyDescent="0.25">
      <c r="A1" s="143" t="str">
        <f>[1]Emargement!A1</f>
        <v>Trophée départemental 35 des écoles - le 01/05/2018</v>
      </c>
      <c r="B1" s="144"/>
      <c r="C1" s="144"/>
      <c r="D1" s="144"/>
      <c r="E1" s="144"/>
      <c r="F1" s="145"/>
    </row>
    <row r="2" spans="1:6" ht="24" thickBot="1" x14ac:dyDescent="0.4">
      <c r="A2" s="140" t="s">
        <v>20</v>
      </c>
      <c r="B2" s="141"/>
      <c r="C2" s="141"/>
      <c r="D2" s="141"/>
      <c r="E2" s="141"/>
      <c r="F2" s="142"/>
    </row>
    <row r="3" spans="1:6" ht="24" thickBot="1" x14ac:dyDescent="0.4">
      <c r="A3" s="126"/>
      <c r="B3" s="126"/>
      <c r="C3" s="126"/>
      <c r="D3" s="126"/>
      <c r="E3" s="126"/>
    </row>
    <row r="4" spans="1:6" ht="15.75" thickBot="1" x14ac:dyDescent="0.3">
      <c r="A4" s="11" t="s">
        <v>1</v>
      </c>
      <c r="B4" s="12" t="s">
        <v>2</v>
      </c>
      <c r="C4" s="12" t="s">
        <v>3</v>
      </c>
      <c r="D4" s="12" t="s">
        <v>4</v>
      </c>
      <c r="E4" s="13" t="s">
        <v>5</v>
      </c>
      <c r="F4" s="45" t="s">
        <v>6</v>
      </c>
    </row>
    <row r="5" spans="1:6" ht="15.75" thickBot="1" x14ac:dyDescent="0.3">
      <c r="A5" s="41">
        <v>44</v>
      </c>
      <c r="B5" s="10" t="str">
        <f>IF($A5="","",VLOOKUP($A5,[1]Emargement!$A$4:$G$183,2,FALSE))</f>
        <v>MENARD</v>
      </c>
      <c r="C5" s="10" t="str">
        <f>IF($A5="","",VLOOKUP($A5,[1]Emargement!$A$4:$G$183,3,FALSE))</f>
        <v>ALEXIS</v>
      </c>
      <c r="D5" s="10" t="str">
        <f>IF($A5="","",VLOOKUP($A5,[1]Emargement!$A$4:$G$183,4,FALSE))</f>
        <v>CC LIFFRE</v>
      </c>
      <c r="E5" s="9" t="s">
        <v>181</v>
      </c>
      <c r="F5" s="10">
        <v>1</v>
      </c>
    </row>
    <row r="6" spans="1:6" ht="15.75" thickBot="1" x14ac:dyDescent="0.3">
      <c r="A6" s="41">
        <v>48</v>
      </c>
      <c r="B6" s="10" t="str">
        <f>IF($A6="","",VLOOKUP($A6,[1]Emargement!$A$4:$G$183,2,FALSE))</f>
        <v>CORDELIER</v>
      </c>
      <c r="C6" s="10" t="str">
        <f>IF($A6="","",VLOOKUP($A6,[1]Emargement!$A$4:$G$183,3,FALSE))</f>
        <v>PIERRE</v>
      </c>
      <c r="D6" s="10" t="str">
        <f>IF($A6="","",VLOOKUP($A6,[1]Emargement!$A$4:$G$183,4,FALSE))</f>
        <v>OCC CESSONNAIS</v>
      </c>
      <c r="E6" s="9" t="s">
        <v>182</v>
      </c>
      <c r="F6" s="10">
        <v>2</v>
      </c>
    </row>
    <row r="7" spans="1:6" ht="15.75" thickBot="1" x14ac:dyDescent="0.3">
      <c r="A7" s="8">
        <v>3</v>
      </c>
      <c r="B7" s="10" t="str">
        <f>IF($A7="","",VLOOKUP($A7,[1]Emargement!$A$4:$G$183,2,FALSE))</f>
        <v>CARAMONA</v>
      </c>
      <c r="C7" s="10" t="str">
        <f>IF($A7="","",VLOOKUP($A7,[1]Emargement!$A$4:$G$183,3,FALSE))</f>
        <v>MATHEO</v>
      </c>
      <c r="D7" s="10" t="str">
        <f>IF($A7="","",VLOOKUP($A7,[1]Emargement!$A$4:$G$183,4,FALSE))</f>
        <v>COC FOUGERAIS</v>
      </c>
      <c r="E7" s="9" t="s">
        <v>183</v>
      </c>
      <c r="F7" s="10">
        <v>3</v>
      </c>
    </row>
    <row r="8" spans="1:6" ht="15.75" thickBot="1" x14ac:dyDescent="0.3">
      <c r="A8" s="8">
        <v>9</v>
      </c>
      <c r="B8" s="10" t="str">
        <f>IF($A8="","",VLOOKUP($A8,[1]Emargement!$A$4:$G$183,2,FALSE))</f>
        <v>HEUDRE</v>
      </c>
      <c r="C8" s="10" t="str">
        <f>IF($A8="","",VLOOKUP($A8,[1]Emargement!$A$4:$G$183,3,FALSE))</f>
        <v>GABIN</v>
      </c>
      <c r="D8" s="10" t="str">
        <f>IF($A8="","",VLOOKUP($A8,[1]Emargement!$A$4:$G$183,4,FALSE))</f>
        <v>COC FOUGERAIS</v>
      </c>
      <c r="E8" s="9" t="s">
        <v>184</v>
      </c>
      <c r="F8" s="10">
        <v>4</v>
      </c>
    </row>
    <row r="9" spans="1:6" ht="15.75" thickBot="1" x14ac:dyDescent="0.3">
      <c r="A9" s="8">
        <v>63</v>
      </c>
      <c r="B9" s="10" t="str">
        <f>IF($A9="","",VLOOKUP($A9,[1]Emargement!$A$4:$G$183,2,FALSE))</f>
        <v>JOUANOLLE</v>
      </c>
      <c r="C9" s="10" t="str">
        <f>IF($A9="","",VLOOKUP($A9,[1]Emargement!$A$4:$G$183,3,FALSE))</f>
        <v>MAEL</v>
      </c>
      <c r="D9" s="10" t="str">
        <f>IF($A9="","",VLOOKUP($A9,[1]Emargement!$A$4:$G$183,4,FALSE))</f>
        <v>EC PAYS GUICHEN</v>
      </c>
      <c r="E9" s="9" t="s">
        <v>184</v>
      </c>
      <c r="F9" s="10">
        <v>4</v>
      </c>
    </row>
    <row r="10" spans="1:6" ht="15.75" thickBot="1" x14ac:dyDescent="0.3">
      <c r="A10" s="8">
        <v>7</v>
      </c>
      <c r="B10" s="10" t="str">
        <f>IF($A10="","",VLOOKUP($A10,[1]Emargement!$A$4:$G$183,2,FALSE))</f>
        <v>FOUCHER</v>
      </c>
      <c r="C10" s="10" t="str">
        <f>IF($A10="","",VLOOKUP($A10,[1]Emargement!$A$4:$G$183,3,FALSE))</f>
        <v>JUAN</v>
      </c>
      <c r="D10" s="10" t="str">
        <f>IF($A10="","",VLOOKUP($A10,[1]Emargement!$A$4:$G$183,4,FALSE))</f>
        <v>COC FOUGERAIS</v>
      </c>
      <c r="E10" s="9" t="s">
        <v>185</v>
      </c>
      <c r="F10" s="10">
        <v>6</v>
      </c>
    </row>
    <row r="11" spans="1:6" ht="15.75" thickBot="1" x14ac:dyDescent="0.3">
      <c r="A11" s="8">
        <v>27</v>
      </c>
      <c r="B11" s="10" t="str">
        <f>IF($A11="","",VLOOKUP($A11,[1]Emargement!$A$4:$G$183,2,FALSE))</f>
        <v>BRIEND</v>
      </c>
      <c r="C11" s="10" t="str">
        <f>IF($A11="","",VLOOKUP($A11,[1]Emargement!$A$4:$G$183,3,FALSE))</f>
        <v>MEWEN</v>
      </c>
      <c r="D11" s="10" t="str">
        <f>IF($A11="","",VLOOKUP($A11,[1]Emargement!$A$4:$G$183,4,FALSE))</f>
        <v>REDON OC</v>
      </c>
      <c r="E11" s="9" t="s">
        <v>186</v>
      </c>
      <c r="F11" s="10">
        <v>7</v>
      </c>
    </row>
    <row r="12" spans="1:6" ht="15.75" thickBot="1" x14ac:dyDescent="0.3">
      <c r="A12" s="8">
        <v>32</v>
      </c>
      <c r="B12" s="10" t="str">
        <f>IF($A12="","",VLOOKUP($A12,[1]Emargement!$A$4:$G$183,2,FALSE))</f>
        <v>CANET</v>
      </c>
      <c r="C12" s="10" t="str">
        <f>IF($A12="","",VLOOKUP($A12,[1]Emargement!$A$4:$G$183,3,FALSE))</f>
        <v>THIBAUT</v>
      </c>
      <c r="D12" s="10" t="str">
        <f>IF($A12="","",VLOOKUP($A12,[1]Emargement!$A$4:$G$183,4,FALSE))</f>
        <v>CC VITREEN</v>
      </c>
      <c r="E12" s="9" t="s">
        <v>187</v>
      </c>
      <c r="F12" s="10">
        <v>8</v>
      </c>
    </row>
    <row r="13" spans="1:6" ht="15.75" thickBot="1" x14ac:dyDescent="0.3">
      <c r="A13" s="41">
        <v>36</v>
      </c>
      <c r="B13" s="10" t="str">
        <f>IF($A13="","",VLOOKUP($A13,[1]Emargement!$A$4:$G$183,2,FALSE))</f>
        <v>JOUAULT</v>
      </c>
      <c r="C13" s="10" t="str">
        <f>IF($A13="","",VLOOKUP($A13,[1]Emargement!$A$4:$G$183,3,FALSE))</f>
        <v>AMBRE</v>
      </c>
      <c r="D13" s="10" t="str">
        <f>IF($A13="","",VLOOKUP($A13,[1]Emargement!$A$4:$G$183,4,FALSE))</f>
        <v>CC VITREEN</v>
      </c>
      <c r="E13" s="9" t="s">
        <v>188</v>
      </c>
      <c r="F13" s="10">
        <v>9</v>
      </c>
    </row>
    <row r="14" spans="1:6" ht="15.75" thickBot="1" x14ac:dyDescent="0.3">
      <c r="A14" s="8">
        <v>25</v>
      </c>
      <c r="B14" s="10" t="str">
        <f>IF($A14="","",VLOOKUP($A14,[1]Emargement!$A$4:$G$183,2,FALSE))</f>
        <v>POSNIC</v>
      </c>
      <c r="C14" s="10" t="str">
        <f>IF($A14="","",VLOOKUP($A14,[1]Emargement!$A$4:$G$183,3,FALSE))</f>
        <v>DORIAN</v>
      </c>
      <c r="D14" s="10" t="str">
        <f>IF($A14="","",VLOOKUP($A14,[1]Emargement!$A$4:$G$183,4,FALSE))</f>
        <v>VC PLELANAIS</v>
      </c>
      <c r="E14" s="9" t="s">
        <v>116</v>
      </c>
      <c r="F14" s="10">
        <v>10</v>
      </c>
    </row>
    <row r="15" spans="1:6" ht="15.75" thickBot="1" x14ac:dyDescent="0.3">
      <c r="A15" s="41">
        <v>64</v>
      </c>
      <c r="B15" s="10" t="str">
        <f>IF($A15="","",VLOOKUP($A15,[1]Emargement!$A$4:$G$183,2,FALSE))</f>
        <v>LE GOFF</v>
      </c>
      <c r="C15" s="10" t="str">
        <f>IF($A15="","",VLOOKUP($A15,[1]Emargement!$A$4:$G$183,3,FALSE))</f>
        <v>HUGO</v>
      </c>
      <c r="D15" s="10" t="str">
        <f>IF($A15="","",VLOOKUP($A15,[1]Emargement!$A$4:$G$183,4,FALSE))</f>
        <v>VC LAILLE</v>
      </c>
      <c r="E15" s="9" t="s">
        <v>189</v>
      </c>
      <c r="F15" s="10">
        <v>11</v>
      </c>
    </row>
    <row r="16" spans="1:6" ht="15.75" thickBot="1" x14ac:dyDescent="0.3">
      <c r="A16" s="8">
        <v>5</v>
      </c>
      <c r="B16" s="10" t="str">
        <f>IF($A16="","",VLOOKUP($A16,[1]Emargement!$A$4:$G$183,2,FALSE))</f>
        <v>FERREIRA</v>
      </c>
      <c r="C16" s="10" t="str">
        <f>IF($A16="","",VLOOKUP($A16,[1]Emargement!$A$4:$G$183,3,FALSE))</f>
        <v>JORDAN</v>
      </c>
      <c r="D16" s="10" t="str">
        <f>IF($A16="","",VLOOKUP($A16,[1]Emargement!$A$4:$G$183,4,FALSE))</f>
        <v>COC FOUGERAIS</v>
      </c>
      <c r="E16" s="9" t="s">
        <v>190</v>
      </c>
      <c r="F16" s="10">
        <v>12</v>
      </c>
    </row>
    <row r="17" spans="1:6" ht="15.75" thickBot="1" x14ac:dyDescent="0.3">
      <c r="A17" s="41">
        <v>60</v>
      </c>
      <c r="B17" s="10" t="str">
        <f>IF($A17="","",VLOOKUP($A17,[1]Emargement!$A$4:$G$183,2,FALSE))</f>
        <v>BOSSARD</v>
      </c>
      <c r="C17" s="10" t="str">
        <f>IF($A17="","",VLOOKUP($A17,[1]Emargement!$A$4:$G$183,3,FALSE))</f>
        <v>FELIX</v>
      </c>
      <c r="D17" s="10" t="str">
        <f>IF($A17="","",VLOOKUP($A17,[1]Emargement!$A$4:$G$183,4,FALSE))</f>
        <v>EC PAYS GUICHEN</v>
      </c>
      <c r="E17" s="9" t="s">
        <v>38</v>
      </c>
      <c r="F17" s="10">
        <v>13</v>
      </c>
    </row>
    <row r="18" spans="1:6" ht="15.75" thickBot="1" x14ac:dyDescent="0.3">
      <c r="A18" s="8">
        <v>37</v>
      </c>
      <c r="B18" s="10" t="str">
        <f>IF($A18="","",VLOOKUP($A18,[1]Emargement!$A$4:$G$183,2,FALSE))</f>
        <v>PAILLARD</v>
      </c>
      <c r="C18" s="10" t="str">
        <f>IF($A18="","",VLOOKUP($A18,[1]Emargement!$A$4:$G$183,3,FALSE))</f>
        <v>YANN</v>
      </c>
      <c r="D18" s="10" t="str">
        <f>IF($A18="","",VLOOKUP($A18,[1]Emargement!$A$4:$G$183,4,FALSE))</f>
        <v>CC VITREEN</v>
      </c>
      <c r="E18" s="9" t="s">
        <v>191</v>
      </c>
      <c r="F18" s="10">
        <v>14</v>
      </c>
    </row>
    <row r="19" spans="1:6" ht="15.75" thickBot="1" x14ac:dyDescent="0.3">
      <c r="A19" s="41">
        <v>46</v>
      </c>
      <c r="B19" s="10" t="str">
        <f>IF($A19="","",VLOOKUP($A19,[1]Emargement!$A$4:$G$183,2,FALSE))</f>
        <v>NICOLAS</v>
      </c>
      <c r="C19" s="10" t="str">
        <f>IF($A19="","",VLOOKUP($A19,[1]Emargement!$A$4:$G$183,3,FALSE))</f>
        <v>TUGDUAL</v>
      </c>
      <c r="D19" s="10" t="str">
        <f>IF($A19="","",VLOOKUP($A19,[1]Emargement!$A$4:$G$183,4,FALSE))</f>
        <v>CC LIFFRE</v>
      </c>
      <c r="E19" s="9" t="s">
        <v>191</v>
      </c>
      <c r="F19" s="10">
        <v>14</v>
      </c>
    </row>
    <row r="20" spans="1:6" ht="15.75" thickBot="1" x14ac:dyDescent="0.3">
      <c r="A20" s="8">
        <v>24</v>
      </c>
      <c r="B20" s="10" t="str">
        <f>IF($A20="","",VLOOKUP($A20,[1]Emargement!$A$4:$G$183,2,FALSE))</f>
        <v>WASSER</v>
      </c>
      <c r="C20" s="10" t="str">
        <f>IF($A20="","",VLOOKUP($A20,[1]Emargement!$A$4:$G$183,3,FALSE))</f>
        <v>LUCAS-BRICE</v>
      </c>
      <c r="D20" s="10" t="str">
        <f>IF($A20="","",VLOOKUP($A20,[1]Emargement!$A$4:$G$183,4,FALSE))</f>
        <v>VC SAINT MALO</v>
      </c>
      <c r="E20" s="9" t="s">
        <v>192</v>
      </c>
      <c r="F20" s="10">
        <v>16</v>
      </c>
    </row>
    <row r="21" spans="1:6" ht="15.75" thickBot="1" x14ac:dyDescent="0.3">
      <c r="A21" s="41">
        <v>54</v>
      </c>
      <c r="B21" s="10" t="str">
        <f>IF($A21="","",VLOOKUP($A21,[1]Emargement!$A$4:$G$183,2,FALSE))</f>
        <v>FOUBERT</v>
      </c>
      <c r="C21" s="10" t="str">
        <f>IF($A21="","",VLOOKUP($A21,[1]Emargement!$A$4:$G$183,3,FALSE))</f>
        <v>TITOUAN</v>
      </c>
      <c r="D21" s="10" t="str">
        <f>IF($A21="","",VLOOKUP($A21,[1]Emargement!$A$4:$G$183,4,FALSE))</f>
        <v>GO FOUGERAIS</v>
      </c>
      <c r="E21" s="9" t="s">
        <v>40</v>
      </c>
      <c r="F21" s="10">
        <v>17</v>
      </c>
    </row>
    <row r="22" spans="1:6" ht="15.75" thickBot="1" x14ac:dyDescent="0.3">
      <c r="A22" s="8">
        <v>28</v>
      </c>
      <c r="B22" s="10" t="str">
        <f>IF($A22="","",VLOOKUP($A22,[1]Emargement!$A$4:$G$183,2,FALSE))</f>
        <v>CHEDALEUX</v>
      </c>
      <c r="C22" s="10" t="str">
        <f>IF($A22="","",VLOOKUP($A22,[1]Emargement!$A$4:$G$183,3,FALSE))</f>
        <v>NOLAN</v>
      </c>
      <c r="D22" s="10" t="str">
        <f>IF($A22="","",VLOOKUP($A22,[1]Emargement!$A$4:$G$183,4,FALSE))</f>
        <v>REDON OC</v>
      </c>
      <c r="E22" s="9" t="s">
        <v>193</v>
      </c>
      <c r="F22" s="10">
        <v>18</v>
      </c>
    </row>
    <row r="23" spans="1:6" ht="15.75" thickBot="1" x14ac:dyDescent="0.3">
      <c r="A23" s="8">
        <v>19</v>
      </c>
      <c r="B23" s="10" t="str">
        <f>IF($A23="","",VLOOKUP($A23,[1]Emargement!$A$4:$G$183,2,FALSE))</f>
        <v>BARRE</v>
      </c>
      <c r="C23" s="10" t="str">
        <f>IF($A23="","",VLOOKUP($A23,[1]Emargement!$A$4:$G$183,3,FALSE))</f>
        <v>ETHAN</v>
      </c>
      <c r="D23" s="10" t="str">
        <f>IF($A23="","",VLOOKUP($A23,[1]Emargement!$A$4:$G$183,4,FALSE))</f>
        <v>VC SAINT MALO</v>
      </c>
      <c r="E23" s="9" t="s">
        <v>194</v>
      </c>
      <c r="F23" s="10">
        <v>19</v>
      </c>
    </row>
    <row r="24" spans="1:6" ht="15.75" thickBot="1" x14ac:dyDescent="0.3">
      <c r="A24" s="8">
        <v>39</v>
      </c>
      <c r="B24" s="10" t="str">
        <f>IF($A24="","",VLOOKUP($A24,[1]Emargement!$A$4:$G$183,2,FALSE))</f>
        <v>SUIGNARD</v>
      </c>
      <c r="C24" s="10" t="str">
        <f>IF($A24="","",VLOOKUP($A24,[1]Emargement!$A$4:$G$183,3,FALSE))</f>
        <v>JAKEZ</v>
      </c>
      <c r="D24" s="10" t="str">
        <f>IF($A24="","",VLOOKUP($A24,[1]Emargement!$A$4:$G$183,4,FALSE))</f>
        <v>CC VITREEN</v>
      </c>
      <c r="E24" s="9" t="s">
        <v>195</v>
      </c>
      <c r="F24" s="10">
        <v>20</v>
      </c>
    </row>
    <row r="25" spans="1:6" ht="15.75" thickBot="1" x14ac:dyDescent="0.3">
      <c r="A25" s="8">
        <v>14</v>
      </c>
      <c r="B25" s="10" t="str">
        <f>IF($A25="","",VLOOKUP($A25,[1]Emargement!$A$4:$G$183,2,FALSE))</f>
        <v>HUE</v>
      </c>
      <c r="C25" s="10" t="str">
        <f>IF($A25="","",VLOOKUP($A25,[1]Emargement!$A$4:$G$183,3,FALSE))</f>
        <v>ENZO</v>
      </c>
      <c r="D25" s="10" t="str">
        <f>IF($A25="","",VLOOKUP($A25,[1]Emargement!$A$4:$G$183,4,FALSE))</f>
        <v>VC MEVENNAIS</v>
      </c>
      <c r="E25" s="9" t="s">
        <v>196</v>
      </c>
      <c r="F25" s="10">
        <v>21</v>
      </c>
    </row>
    <row r="26" spans="1:6" ht="15.75" thickBot="1" x14ac:dyDescent="0.3">
      <c r="A26" s="8">
        <v>33</v>
      </c>
      <c r="B26" s="10" t="str">
        <f>IF($A26="","",VLOOKUP($A26,[1]Emargement!$A$4:$G$183,2,FALSE))</f>
        <v>COUREAU</v>
      </c>
      <c r="C26" s="10" t="str">
        <f>IF($A26="","",VLOOKUP($A26,[1]Emargement!$A$4:$G$183,3,FALSE))</f>
        <v>LUC</v>
      </c>
      <c r="D26" s="10" t="str">
        <f>IF($A26="","",VLOOKUP($A26,[1]Emargement!$A$4:$G$183,4,FALSE))</f>
        <v>CC VITREEN</v>
      </c>
      <c r="E26" s="9" t="s">
        <v>197</v>
      </c>
      <c r="F26" s="10">
        <v>22</v>
      </c>
    </row>
    <row r="27" spans="1:6" ht="15.75" thickBot="1" x14ac:dyDescent="0.3">
      <c r="A27" s="8">
        <v>61</v>
      </c>
      <c r="B27" s="10" t="str">
        <f>IF($A27="","",VLOOKUP($A27,[1]Emargement!$A$4:$G$183,2,FALSE))</f>
        <v>DARDENNE</v>
      </c>
      <c r="C27" s="10" t="str">
        <f>IF($A27="","",VLOOKUP($A27,[1]Emargement!$A$4:$G$183,3,FALSE))</f>
        <v>LOUIS</v>
      </c>
      <c r="D27" s="10" t="str">
        <f>IF($A27="","",VLOOKUP($A27,[1]Emargement!$A$4:$G$183,4,FALSE))</f>
        <v>EC PAYS GUICHEN</v>
      </c>
      <c r="E27" s="9" t="s">
        <v>198</v>
      </c>
      <c r="F27" s="10">
        <v>23</v>
      </c>
    </row>
    <row r="28" spans="1:6" ht="15.75" thickBot="1" x14ac:dyDescent="0.3">
      <c r="A28" s="8">
        <v>51</v>
      </c>
      <c r="B28" s="10" t="str">
        <f>IF($A28="","",VLOOKUP($A28,[1]Emargement!$A$4:$G$183,2,FALSE))</f>
        <v>LOYER MALHERBE</v>
      </c>
      <c r="C28" s="10" t="str">
        <f>IF($A28="","",VLOOKUP($A28,[1]Emargement!$A$4:$G$183,3,FALSE))</f>
        <v>ALEXIS</v>
      </c>
      <c r="D28" s="10" t="str">
        <f>IF($A28="","",VLOOKUP($A28,[1]Emargement!$A$4:$G$183,4,FALSE))</f>
        <v>OCC CESSONNAIS</v>
      </c>
      <c r="E28" s="9" t="s">
        <v>199</v>
      </c>
      <c r="F28" s="10">
        <v>24</v>
      </c>
    </row>
    <row r="29" spans="1:6" ht="15.75" thickBot="1" x14ac:dyDescent="0.3">
      <c r="A29" s="8">
        <v>65</v>
      </c>
      <c r="B29" s="10" t="str">
        <f>IF($A29="","",VLOOKUP($A29,[1]Emargement!$A$4:$G$183,2,FALSE))</f>
        <v>LEBLANC</v>
      </c>
      <c r="C29" s="10" t="str">
        <f>IF($A29="","",VLOOKUP($A29,[1]Emargement!$A$4:$G$183,3,FALSE))</f>
        <v>CYRIL</v>
      </c>
      <c r="D29" s="10" t="str">
        <f>IF($A29="","",VLOOKUP($A29,[1]Emargement!$A$4:$G$183,4,FALSE))</f>
        <v>TEAM TED DIT</v>
      </c>
      <c r="E29" s="9" t="s">
        <v>199</v>
      </c>
      <c r="F29" s="10">
        <v>24</v>
      </c>
    </row>
    <row r="30" spans="1:6" ht="15.75" thickBot="1" x14ac:dyDescent="0.3">
      <c r="A30" s="8">
        <v>45</v>
      </c>
      <c r="B30" s="10" t="str">
        <f>IF($A30="","",VLOOKUP($A30,[1]Emargement!$A$4:$G$183,2,FALSE))</f>
        <v>NICOLAS</v>
      </c>
      <c r="C30" s="10" t="str">
        <f>IF($A30="","",VLOOKUP($A30,[1]Emargement!$A$4:$G$183,3,FALSE))</f>
        <v>ARTHUR</v>
      </c>
      <c r="D30" s="10" t="str">
        <f>IF($A30="","",VLOOKUP($A30,[1]Emargement!$A$4:$G$183,4,FALSE))</f>
        <v>CC LIFFRE</v>
      </c>
      <c r="E30" s="9" t="s">
        <v>200</v>
      </c>
      <c r="F30" s="10">
        <v>26</v>
      </c>
    </row>
    <row r="31" spans="1:6" ht="15.75" thickBot="1" x14ac:dyDescent="0.3">
      <c r="A31" s="8">
        <v>6</v>
      </c>
      <c r="B31" s="10" t="str">
        <f>IF($A31="","",VLOOKUP($A31,[1]Emargement!$A$4:$G$183,2,FALSE))</f>
        <v>FLAMMER</v>
      </c>
      <c r="C31" s="10" t="str">
        <f>IF($A31="","",VLOOKUP($A31,[1]Emargement!$A$4:$G$183,3,FALSE))</f>
        <v>GOULVEN</v>
      </c>
      <c r="D31" s="10" t="str">
        <f>IF($A31="","",VLOOKUP($A31,[1]Emargement!$A$4:$G$183,4,FALSE))</f>
        <v>COC FOUGERAIS</v>
      </c>
      <c r="E31" s="9" t="s">
        <v>201</v>
      </c>
      <c r="F31" s="10">
        <v>27</v>
      </c>
    </row>
    <row r="32" spans="1:6" ht="15.75" thickBot="1" x14ac:dyDescent="0.3">
      <c r="A32" s="8">
        <v>20</v>
      </c>
      <c r="B32" s="10" t="str">
        <f>IF($A32="","",VLOOKUP($A32,[1]Emargement!$A$4:$G$183,2,FALSE))</f>
        <v>BAUDEMONT</v>
      </c>
      <c r="C32" s="10" t="str">
        <f>IF($A32="","",VLOOKUP($A32,[1]Emargement!$A$4:$G$183,3,FALSE))</f>
        <v>AWEN</v>
      </c>
      <c r="D32" s="10" t="str">
        <f>IF($A32="","",VLOOKUP($A32,[1]Emargement!$A$4:$G$183,4,FALSE))</f>
        <v>VC SAINT MALO</v>
      </c>
      <c r="E32" s="9" t="s">
        <v>202</v>
      </c>
      <c r="F32" s="10">
        <v>28</v>
      </c>
    </row>
    <row r="33" spans="1:6" ht="15.75" thickBot="1" x14ac:dyDescent="0.3">
      <c r="A33" s="8">
        <v>30</v>
      </c>
      <c r="B33" s="10" t="str">
        <f>IF($A33="","",VLOOKUP($A33,[1]Emargement!$A$4:$G$183,2,FALSE))</f>
        <v>LUMEAU</v>
      </c>
      <c r="C33" s="10" t="str">
        <f>IF($A33="","",VLOOKUP($A33,[1]Emargement!$A$4:$G$183,3,FALSE))</f>
        <v>MARTIN</v>
      </c>
      <c r="D33" s="10" t="str">
        <f>IF($A33="","",VLOOKUP($A33,[1]Emargement!$A$4:$G$183,4,FALSE))</f>
        <v>REDON OC</v>
      </c>
      <c r="E33" s="9" t="s">
        <v>203</v>
      </c>
      <c r="F33" s="10">
        <v>29</v>
      </c>
    </row>
    <row r="34" spans="1:6" ht="15.75" thickBot="1" x14ac:dyDescent="0.3">
      <c r="A34" s="8">
        <v>43</v>
      </c>
      <c r="B34" s="10" t="str">
        <f>IF($A34="","",VLOOKUP($A34,[1]Emargement!$A$4:$G$183,2,FALSE))</f>
        <v>LEONARD</v>
      </c>
      <c r="C34" s="10" t="str">
        <f>IF($A34="","",VLOOKUP($A34,[1]Emargement!$A$4:$G$183,3,FALSE))</f>
        <v>ARTHUR</v>
      </c>
      <c r="D34" s="10" t="str">
        <f>IF($A34="","",VLOOKUP($A34,[1]Emargement!$A$4:$G$183,4,FALSE))</f>
        <v>CC LIFFRE</v>
      </c>
      <c r="E34" s="9" t="s">
        <v>203</v>
      </c>
      <c r="F34" s="10">
        <v>29</v>
      </c>
    </row>
    <row r="35" spans="1:6" ht="15.75" thickBot="1" x14ac:dyDescent="0.3">
      <c r="A35" s="8">
        <v>59</v>
      </c>
      <c r="B35" s="10" t="str">
        <f>IF($A35="","",VLOOKUP($A35,[1]Emargement!$A$4:$G$183,2,FALSE))</f>
        <v>ODYE</v>
      </c>
      <c r="C35" s="10" t="str">
        <f>IF($A35="","",VLOOKUP($A35,[1]Emargement!$A$4:$G$183,3,FALSE))</f>
        <v>BAPTISTE</v>
      </c>
      <c r="D35" s="10" t="str">
        <f>IF($A35="","",VLOOKUP($A35,[1]Emargement!$A$4:$G$183,4,FALSE))</f>
        <v>GO FOUGERAIS</v>
      </c>
      <c r="E35" s="9" t="s">
        <v>121</v>
      </c>
      <c r="F35" s="10">
        <v>31</v>
      </c>
    </row>
    <row r="36" spans="1:6" ht="15.75" thickBot="1" x14ac:dyDescent="0.3">
      <c r="A36" s="41">
        <v>62</v>
      </c>
      <c r="B36" s="10" t="str">
        <f>IF($A36="","",VLOOKUP($A36,[1]Emargement!$A$4:$G$183,2,FALSE))</f>
        <v>FONTAINE</v>
      </c>
      <c r="C36" s="10" t="str">
        <f>IF($A36="","",VLOOKUP($A36,[1]Emargement!$A$4:$G$183,3,FALSE))</f>
        <v>ELIE</v>
      </c>
      <c r="D36" s="10" t="str">
        <f>IF($A36="","",VLOOKUP($A36,[1]Emargement!$A$4:$G$183,4,FALSE))</f>
        <v>EC PAYS GUICHEN</v>
      </c>
      <c r="E36" s="9" t="s">
        <v>122</v>
      </c>
      <c r="F36" s="10">
        <v>32</v>
      </c>
    </row>
    <row r="37" spans="1:6" ht="15.75" thickBot="1" x14ac:dyDescent="0.3">
      <c r="A37" s="8">
        <v>11</v>
      </c>
      <c r="B37" s="10" t="str">
        <f>IF($A37="","",VLOOKUP($A37,[1]Emargement!$A$4:$G$183,2,FALSE))</f>
        <v>PIERRE</v>
      </c>
      <c r="C37" s="10" t="str">
        <f>IF($A37="","",VLOOKUP($A37,[1]Emargement!$A$4:$G$183,3,FALSE))</f>
        <v>MAEL</v>
      </c>
      <c r="D37" s="10" t="str">
        <f>IF($A37="","",VLOOKUP($A37,[1]Emargement!$A$4:$G$183,4,FALSE))</f>
        <v>COC FOUGERAIS</v>
      </c>
      <c r="E37" s="9" t="s">
        <v>123</v>
      </c>
      <c r="F37" s="10">
        <v>33</v>
      </c>
    </row>
    <row r="38" spans="1:6" ht="15.75" thickBot="1" x14ac:dyDescent="0.3">
      <c r="A38" s="8">
        <v>31</v>
      </c>
      <c r="B38" s="10" t="str">
        <f>IF($A38="","",VLOOKUP($A38,[1]Emargement!$A$4:$G$183,2,FALSE))</f>
        <v>BONTEMPS</v>
      </c>
      <c r="C38" s="10" t="str">
        <f>IF($A38="","",VLOOKUP($A38,[1]Emargement!$A$4:$G$183,3,FALSE))</f>
        <v xml:space="preserve">CHARLOTTE  </v>
      </c>
      <c r="D38" s="10" t="str">
        <f>IF($A38="","",VLOOKUP($A38,[1]Emargement!$A$4:$G$183,4,FALSE))</f>
        <v>CC VITREEN</v>
      </c>
      <c r="E38" s="9" t="s">
        <v>204</v>
      </c>
      <c r="F38" s="10">
        <v>34</v>
      </c>
    </row>
    <row r="39" spans="1:6" ht="15.75" thickBot="1" x14ac:dyDescent="0.3">
      <c r="A39" s="8">
        <v>12</v>
      </c>
      <c r="B39" s="10" t="str">
        <f>IF($A39="","",VLOOKUP($A39,[1]Emargement!$A$4:$G$183,2,FALSE))</f>
        <v>BRIAND</v>
      </c>
      <c r="C39" s="10" t="str">
        <f>IF($A39="","",VLOOKUP($A39,[1]Emargement!$A$4:$G$183,3,FALSE))</f>
        <v>ENZO</v>
      </c>
      <c r="D39" s="10" t="str">
        <f>IF($A39="","",VLOOKUP($A39,[1]Emargement!$A$4:$G$183,4,FALSE))</f>
        <v>VC MEVENNAIS</v>
      </c>
      <c r="E39" s="9" t="s">
        <v>43</v>
      </c>
      <c r="F39" s="10">
        <v>35</v>
      </c>
    </row>
    <row r="40" spans="1:6" ht="15.75" thickBot="1" x14ac:dyDescent="0.3">
      <c r="A40" s="8">
        <v>49</v>
      </c>
      <c r="B40" s="10" t="str">
        <f>IF($A40="","",VLOOKUP($A40,[1]Emargement!$A$4:$G$183,2,FALSE))</f>
        <v>LE GRAND</v>
      </c>
      <c r="C40" s="10" t="str">
        <f>IF($A40="","",VLOOKUP($A40,[1]Emargement!$A$4:$G$183,3,FALSE))</f>
        <v>LUCAS</v>
      </c>
      <c r="D40" s="10" t="str">
        <f>IF($A40="","",VLOOKUP($A40,[1]Emargement!$A$4:$G$183,4,FALSE))</f>
        <v>OCC CESSONNAIS</v>
      </c>
      <c r="E40" s="9" t="s">
        <v>205</v>
      </c>
      <c r="F40" s="10">
        <v>36</v>
      </c>
    </row>
    <row r="41" spans="1:6" ht="15.75" thickBot="1" x14ac:dyDescent="0.3">
      <c r="A41" s="8">
        <v>2</v>
      </c>
      <c r="B41" s="10" t="str">
        <f>IF($A41="","",VLOOKUP($A41,[1]Emargement!$A$4:$G$183,2,FALSE))</f>
        <v>BOIVENT</v>
      </c>
      <c r="C41" s="10" t="str">
        <f>IF($A41="","",VLOOKUP($A41,[1]Emargement!$A$4:$G$183,3,FALSE))</f>
        <v>ROMAIN</v>
      </c>
      <c r="D41" s="10" t="str">
        <f>IF($A41="","",VLOOKUP($A41,[1]Emargement!$A$4:$G$183,4,FALSE))</f>
        <v>COC FOUGERAIS</v>
      </c>
      <c r="E41" s="9" t="s">
        <v>206</v>
      </c>
      <c r="F41" s="10">
        <v>37</v>
      </c>
    </row>
    <row r="42" spans="1:6" ht="15.75" thickBot="1" x14ac:dyDescent="0.3">
      <c r="A42" s="8">
        <v>15</v>
      </c>
      <c r="B42" s="10" t="str">
        <f>IF($A42="","",VLOOKUP($A42,[1]Emargement!$A$4:$G$183,2,FALSE))</f>
        <v>QUELLEUC</v>
      </c>
      <c r="C42" s="10" t="str">
        <f>IF($A42="","",VLOOKUP($A42,[1]Emargement!$A$4:$G$183,3,FALSE))</f>
        <v>LUCAS</v>
      </c>
      <c r="D42" s="10" t="str">
        <f>IF($A42="","",VLOOKUP($A42,[1]Emargement!$A$4:$G$183,4,FALSE))</f>
        <v>VC MEVENNAIS</v>
      </c>
      <c r="E42" s="9" t="s">
        <v>124</v>
      </c>
      <c r="F42" s="10">
        <v>38</v>
      </c>
    </row>
    <row r="43" spans="1:6" ht="15.75" thickBot="1" x14ac:dyDescent="0.3">
      <c r="A43" s="41">
        <v>34</v>
      </c>
      <c r="B43" s="10" t="str">
        <f>IF($A43="","",VLOOKUP($A43,[1]Emargement!$A$4:$G$183,2,FALSE))</f>
        <v>DESMOTS</v>
      </c>
      <c r="C43" s="10" t="str">
        <f>IF($A43="","",VLOOKUP($A43,[1]Emargement!$A$4:$G$183,3,FALSE))</f>
        <v>MAHE</v>
      </c>
      <c r="D43" s="10" t="str">
        <f>IF($A43="","",VLOOKUP($A43,[1]Emargement!$A$4:$G$183,4,FALSE))</f>
        <v>CC VITREEN</v>
      </c>
      <c r="E43" s="9" t="s">
        <v>207</v>
      </c>
      <c r="F43" s="10">
        <v>39</v>
      </c>
    </row>
    <row r="44" spans="1:6" ht="15.75" thickBot="1" x14ac:dyDescent="0.3">
      <c r="A44" s="8">
        <v>47</v>
      </c>
      <c r="B44" s="10" t="str">
        <f>IF($A44="","",VLOOKUP($A44,[1]Emargement!$A$4:$G$183,2,FALSE))</f>
        <v>BOURJON</v>
      </c>
      <c r="C44" s="10" t="str">
        <f>IF($A44="","",VLOOKUP($A44,[1]Emargement!$A$4:$G$183,3,FALSE))</f>
        <v>ANTOINE</v>
      </c>
      <c r="D44" s="10" t="str">
        <f>IF($A44="","",VLOOKUP($A44,[1]Emargement!$A$4:$G$183,4,FALSE))</f>
        <v>OCC CESSONNAIS</v>
      </c>
      <c r="E44" s="9" t="s">
        <v>208</v>
      </c>
      <c r="F44" s="10">
        <v>40</v>
      </c>
    </row>
    <row r="45" spans="1:6" ht="15.75" thickBot="1" x14ac:dyDescent="0.3">
      <c r="A45" s="41">
        <v>38</v>
      </c>
      <c r="B45" s="10" t="str">
        <f>IF($A45="","",VLOOKUP($A45,[1]Emargement!$A$4:$G$183,2,FALSE))</f>
        <v>RICARD</v>
      </c>
      <c r="C45" s="10" t="str">
        <f>IF($A45="","",VLOOKUP($A45,[1]Emargement!$A$4:$G$183,3,FALSE))</f>
        <v>AXEL</v>
      </c>
      <c r="D45" s="10" t="str">
        <f>IF($A45="","",VLOOKUP($A45,[1]Emargement!$A$4:$G$183,4,FALSE))</f>
        <v>CC VITREEN</v>
      </c>
      <c r="E45" s="9" t="s">
        <v>209</v>
      </c>
      <c r="F45" s="10">
        <v>41</v>
      </c>
    </row>
    <row r="46" spans="1:6" ht="15.75" thickBot="1" x14ac:dyDescent="0.3">
      <c r="A46" s="41">
        <v>52</v>
      </c>
      <c r="B46" s="10" t="str">
        <f>IF($A46="","",VLOOKUP($A46,[1]Emargement!$A$4:$G$183,2,FALSE))</f>
        <v>DESPREAUX</v>
      </c>
      <c r="C46" s="10" t="str">
        <f>IF($A46="","",VLOOKUP($A46,[1]Emargement!$A$4:$G$183,3,FALSE))</f>
        <v>KILLIAN</v>
      </c>
      <c r="D46" s="10" t="str">
        <f>IF($A46="","",VLOOKUP($A46,[1]Emargement!$A$4:$G$183,4,FALSE))</f>
        <v>GO FOUGERAIS</v>
      </c>
      <c r="E46" s="9" t="s">
        <v>210</v>
      </c>
      <c r="F46" s="10">
        <v>42</v>
      </c>
    </row>
    <row r="47" spans="1:6" ht="15.75" thickBot="1" x14ac:dyDescent="0.3">
      <c r="A47" s="41">
        <v>66</v>
      </c>
      <c r="B47" s="10" t="str">
        <f>IF($A47="","",VLOOKUP($A47,[1]Emargement!$A$4:$G$183,2,FALSE))</f>
        <v>MELLIER</v>
      </c>
      <c r="C47" s="10" t="str">
        <f>IF($A47="","",VLOOKUP($A47,[1]Emargement!$A$4:$G$183,3,FALSE))</f>
        <v>MALO</v>
      </c>
      <c r="D47" s="10" t="str">
        <f>IF($A47="","",VLOOKUP($A47,[1]Emargement!$A$4:$G$183,4,FALSE))</f>
        <v>TEAM TED DIT</v>
      </c>
      <c r="E47" s="9" t="s">
        <v>211</v>
      </c>
      <c r="F47" s="10">
        <v>43</v>
      </c>
    </row>
    <row r="48" spans="1:6" ht="15.75" thickBot="1" x14ac:dyDescent="0.3">
      <c r="A48" s="8">
        <v>22</v>
      </c>
      <c r="B48" s="10" t="str">
        <f>IF($A48="","",VLOOKUP($A48,[1]Emargement!$A$4:$G$183,2,FALSE))</f>
        <v>FRETE</v>
      </c>
      <c r="C48" s="10" t="str">
        <f>IF($A48="","",VLOOKUP($A48,[1]Emargement!$A$4:$G$183,3,FALSE))</f>
        <v>MATEO</v>
      </c>
      <c r="D48" s="10" t="str">
        <f>IF($A48="","",VLOOKUP($A48,[1]Emargement!$A$4:$G$183,4,FALSE))</f>
        <v>VC SAINT MALO</v>
      </c>
      <c r="E48" s="9" t="s">
        <v>212</v>
      </c>
      <c r="F48" s="10">
        <v>44</v>
      </c>
    </row>
    <row r="49" spans="1:6" ht="15.75" thickBot="1" x14ac:dyDescent="0.3">
      <c r="A49" s="41">
        <v>42</v>
      </c>
      <c r="B49" s="10" t="str">
        <f>IF($A49="","",VLOOKUP($A49,[1]Emargement!$A$4:$G$183,2,FALSE))</f>
        <v>DENIEUL</v>
      </c>
      <c r="C49" s="10" t="str">
        <f>IF($A49="","",VLOOKUP($A49,[1]Emargement!$A$4:$G$183,3,FALSE))</f>
        <v>MORGAN</v>
      </c>
      <c r="D49" s="10" t="str">
        <f>IF($A49="","",VLOOKUP($A49,[1]Emargement!$A$4:$G$183,4,FALSE))</f>
        <v>CC LIFFRE</v>
      </c>
      <c r="E49" s="9" t="s">
        <v>47</v>
      </c>
      <c r="F49" s="10">
        <v>45</v>
      </c>
    </row>
    <row r="50" spans="1:6" ht="15.75" thickBot="1" x14ac:dyDescent="0.3">
      <c r="A50" s="44">
        <v>58</v>
      </c>
      <c r="B50" s="10" t="str">
        <f>IF($A50="","",VLOOKUP($A50,[1]Emargement!$A$4:$G$183,2,FALSE))</f>
        <v>MOTTAY</v>
      </c>
      <c r="C50" s="10" t="str">
        <f>IF($A50="","",VLOOKUP($A50,[1]Emargement!$A$4:$G$183,3,FALSE))</f>
        <v>LUCAS</v>
      </c>
      <c r="D50" s="10" t="str">
        <f>IF($A50="","",VLOOKUP($A50,[1]Emargement!$A$4:$G$183,4,FALSE))</f>
        <v>GO FOUGERAIS</v>
      </c>
      <c r="E50" s="43" t="s">
        <v>213</v>
      </c>
      <c r="F50" s="10">
        <v>46</v>
      </c>
    </row>
    <row r="51" spans="1:6" ht="15.75" thickBot="1" x14ac:dyDescent="0.3">
      <c r="A51" s="42">
        <v>10</v>
      </c>
      <c r="B51" s="10" t="str">
        <f>IF($A51="","",VLOOKUP($A51,[1]Emargement!$A$4:$G$183,2,FALSE))</f>
        <v>LEMERCIER</v>
      </c>
      <c r="C51" s="10" t="str">
        <f>IF($A51="","",VLOOKUP($A51,[1]Emargement!$A$4:$G$183,3,FALSE))</f>
        <v>TOM</v>
      </c>
      <c r="D51" s="10" t="str">
        <f>IF($A51="","",VLOOKUP($A51,[1]Emargement!$A$4:$G$183,4,FALSE))</f>
        <v>COC FOUGERAIS</v>
      </c>
      <c r="E51" s="43" t="s">
        <v>214</v>
      </c>
      <c r="F51" s="10">
        <v>47</v>
      </c>
    </row>
    <row r="52" spans="1:6" ht="15.75" thickBot="1" x14ac:dyDescent="0.3">
      <c r="A52" s="42">
        <v>29</v>
      </c>
      <c r="B52" s="10" t="str">
        <f>IF($A52="","",VLOOKUP($A52,[1]Emargement!$A$4:$G$183,2,FALSE))</f>
        <v>HALLIER</v>
      </c>
      <c r="C52" s="10" t="str">
        <f>IF($A52="","",VLOOKUP($A52,[1]Emargement!$A$4:$G$183,3,FALSE))</f>
        <v xml:space="preserve">JULIE           </v>
      </c>
      <c r="D52" s="10" t="str">
        <f>IF($A52="","",VLOOKUP($A52,[1]Emargement!$A$4:$G$183,4,FALSE))</f>
        <v>REDON OC</v>
      </c>
      <c r="E52" s="43" t="s">
        <v>215</v>
      </c>
      <c r="F52" s="10">
        <v>48</v>
      </c>
    </row>
    <row r="53" spans="1:6" ht="15.75" thickBot="1" x14ac:dyDescent="0.3">
      <c r="A53" s="44">
        <v>50</v>
      </c>
      <c r="B53" s="10" t="str">
        <f>IF($A53="","",VLOOKUP($A53,[1]Emargement!$A$4:$G$183,2,FALSE))</f>
        <v>LIAIS</v>
      </c>
      <c r="C53" s="10" t="str">
        <f>IF($A53="","",VLOOKUP($A53,[1]Emargement!$A$4:$G$183,3,FALSE))</f>
        <v>VICTOR</v>
      </c>
      <c r="D53" s="10" t="str">
        <f>IF($A53="","",VLOOKUP($A53,[1]Emargement!$A$4:$G$183,4,FALSE))</f>
        <v>OCC CESSONNAIS</v>
      </c>
      <c r="E53" s="43" t="s">
        <v>216</v>
      </c>
      <c r="F53" s="10">
        <v>49</v>
      </c>
    </row>
    <row r="54" spans="1:6" ht="15.75" thickBot="1" x14ac:dyDescent="0.3">
      <c r="A54" s="42">
        <v>18</v>
      </c>
      <c r="B54" s="10" t="str">
        <f>IF($A54="","",VLOOKUP($A54,[1]Emargement!$A$4:$G$183,2,FALSE))</f>
        <v>VITRE</v>
      </c>
      <c r="C54" s="10" t="str">
        <f>IF($A54="","",VLOOKUP($A54,[1]Emargement!$A$4:$G$183,3,FALSE))</f>
        <v>CHARLES</v>
      </c>
      <c r="D54" s="10" t="str">
        <f>IF($A54="","",VLOOKUP($A54,[1]Emargement!$A$4:$G$183,4,FALSE))</f>
        <v>VC MEVENNAIS</v>
      </c>
      <c r="E54" s="43" t="s">
        <v>131</v>
      </c>
      <c r="F54" s="10">
        <v>50</v>
      </c>
    </row>
    <row r="55" spans="1:6" ht="15.75" thickBot="1" x14ac:dyDescent="0.3">
      <c r="A55" s="42">
        <v>17</v>
      </c>
      <c r="B55" s="10" t="str">
        <f>IF($A55="","",VLOOKUP($A55,[1]Emargement!$A$4:$G$183,2,FALSE))</f>
        <v>THOMAS</v>
      </c>
      <c r="C55" s="10" t="str">
        <f>IF($A55="","",VLOOKUP($A55,[1]Emargement!$A$4:$G$183,3,FALSE))</f>
        <v>ERWAN</v>
      </c>
      <c r="D55" s="10" t="str">
        <f>IF($A55="","",VLOOKUP($A55,[1]Emargement!$A$4:$G$183,4,FALSE))</f>
        <v>VC MEVENNAIS</v>
      </c>
      <c r="E55" s="43" t="s">
        <v>132</v>
      </c>
      <c r="F55" s="10">
        <v>51</v>
      </c>
    </row>
    <row r="56" spans="1:6" ht="15.75" thickBot="1" x14ac:dyDescent="0.3">
      <c r="A56" s="44">
        <v>40</v>
      </c>
      <c r="B56" s="10" t="str">
        <f>IF($A56="","",VLOOKUP($A56,[1]Emargement!$A$4:$G$183,2,FALSE))</f>
        <v>BALLION</v>
      </c>
      <c r="C56" s="10" t="str">
        <f>IF($A56="","",VLOOKUP($A56,[1]Emargement!$A$4:$G$183,3,FALSE))</f>
        <v>TITOUAN</v>
      </c>
      <c r="D56" s="10" t="str">
        <f>IF($A56="","",VLOOKUP($A56,[1]Emargement!$A$4:$G$183,4,FALSE))</f>
        <v>CC LIFFRE</v>
      </c>
      <c r="E56" s="43" t="s">
        <v>217</v>
      </c>
      <c r="F56" s="10">
        <v>52</v>
      </c>
    </row>
    <row r="57" spans="1:6" ht="15.75" thickBot="1" x14ac:dyDescent="0.3">
      <c r="A57" s="42">
        <v>67</v>
      </c>
      <c r="B57" s="10" t="str">
        <f>IF($A57="","",VLOOKUP($A57,[1]Emargement!$A$4:$G$183,2,FALSE))</f>
        <v>MENAGE</v>
      </c>
      <c r="C57" s="10" t="str">
        <f>IF($A57="","",VLOOKUP($A57,[1]Emargement!$A$4:$G$183,3,FALSE))</f>
        <v>GUY</v>
      </c>
      <c r="D57" s="10" t="str">
        <f>IF($A57="","",VLOOKUP($A57,[1]Emargement!$A$4:$G$183,4,FALSE))</f>
        <v>VC PLELANAIS</v>
      </c>
      <c r="E57" s="43" t="s">
        <v>218</v>
      </c>
      <c r="F57" s="10">
        <v>53</v>
      </c>
    </row>
    <row r="58" spans="1:6" ht="15.75" thickBot="1" x14ac:dyDescent="0.3">
      <c r="A58" s="42">
        <v>57</v>
      </c>
      <c r="B58" s="10" t="str">
        <f>IF($A58="","",VLOOKUP($A58,[1]Emargement!$A$4:$G$183,2,FALSE))</f>
        <v>MORICE</v>
      </c>
      <c r="C58" s="10" t="str">
        <f>IF($A58="","",VLOOKUP($A58,[1]Emargement!$A$4:$G$183,3,FALSE))</f>
        <v>NOLANN</v>
      </c>
      <c r="D58" s="10" t="str">
        <f>IF($A58="","",VLOOKUP($A58,[1]Emargement!$A$4:$G$183,4,FALSE))</f>
        <v>GO FOUGERAIS</v>
      </c>
      <c r="E58" s="43" t="s">
        <v>219</v>
      </c>
      <c r="F58" s="10">
        <v>54</v>
      </c>
    </row>
    <row r="59" spans="1:6" ht="15.75" thickBot="1" x14ac:dyDescent="0.3">
      <c r="A59" s="42">
        <v>26</v>
      </c>
      <c r="B59" s="10" t="str">
        <f>IF($A59="","",VLOOKUP($A59,[1]Emargement!$A$4:$G$183,2,FALSE))</f>
        <v>BIZEUL</v>
      </c>
      <c r="C59" s="10" t="str">
        <f>IF($A59="","",VLOOKUP($A59,[1]Emargement!$A$4:$G$183,3,FALSE))</f>
        <v>GWENDAL</v>
      </c>
      <c r="D59" s="10" t="str">
        <f>IF($A59="","",VLOOKUP($A59,[1]Emargement!$A$4:$G$183,4,FALSE))</f>
        <v>REDON OC</v>
      </c>
      <c r="E59" s="43" t="s">
        <v>220</v>
      </c>
      <c r="F59" s="10">
        <v>55</v>
      </c>
    </row>
    <row r="60" spans="1:6" ht="15.75" thickBot="1" x14ac:dyDescent="0.3">
      <c r="A60" s="42">
        <v>21</v>
      </c>
      <c r="B60" s="10" t="str">
        <f>IF($A60="","",VLOOKUP($A60,[1]Emargement!$A$4:$G$183,2,FALSE))</f>
        <v>DERVILY</v>
      </c>
      <c r="C60" s="10" t="str">
        <f>IF($A60="","",VLOOKUP($A60,[1]Emargement!$A$4:$G$183,3,FALSE))</f>
        <v>ROMAIN</v>
      </c>
      <c r="D60" s="10" t="str">
        <f>IF($A60="","",VLOOKUP($A60,[1]Emargement!$A$4:$G$183,4,FALSE))</f>
        <v>VC SAINT MALO</v>
      </c>
      <c r="E60" s="43" t="s">
        <v>58</v>
      </c>
      <c r="F60" s="10">
        <v>56</v>
      </c>
    </row>
    <row r="61" spans="1:6" ht="15.75" thickBot="1" x14ac:dyDescent="0.3">
      <c r="A61" s="42">
        <v>8</v>
      </c>
      <c r="B61" s="10" t="str">
        <f>IF($A61="","",VLOOKUP($A61,[1]Emargement!$A$4:$G$183,2,FALSE))</f>
        <v>GUILLARD</v>
      </c>
      <c r="C61" s="10" t="str">
        <f>IF($A61="","",VLOOKUP($A61,[1]Emargement!$A$4:$G$183,3,FALSE))</f>
        <v xml:space="preserve">KASSY          </v>
      </c>
      <c r="D61" s="10" t="str">
        <f>IF($A61="","",VLOOKUP($A61,[1]Emargement!$A$4:$G$183,4,FALSE))</f>
        <v>COC FOUGERAIS</v>
      </c>
      <c r="E61" s="43" t="s">
        <v>221</v>
      </c>
      <c r="F61" s="10">
        <v>57</v>
      </c>
    </row>
    <row r="62" spans="1:6" ht="15.75" thickBot="1" x14ac:dyDescent="0.3">
      <c r="A62" s="42">
        <v>41</v>
      </c>
      <c r="B62" s="10" t="str">
        <f>IF($A62="","",VLOOKUP($A62,[1]Emargement!$A$4:$G$183,2,FALSE))</f>
        <v>BARON</v>
      </c>
      <c r="C62" s="10" t="str">
        <f>IF($A62="","",VLOOKUP($A62,[1]Emargement!$A$4:$G$183,3,FALSE))</f>
        <v>JULES</v>
      </c>
      <c r="D62" s="10" t="str">
        <f>IF($A62="","",VLOOKUP($A62,[1]Emargement!$A$4:$G$183,4,FALSE))</f>
        <v>CC LIFFRE</v>
      </c>
      <c r="E62" s="43" t="s">
        <v>222</v>
      </c>
      <c r="F62" s="10">
        <v>58</v>
      </c>
    </row>
    <row r="63" spans="1:6" ht="15.75" thickBot="1" x14ac:dyDescent="0.3">
      <c r="A63" s="42">
        <v>13</v>
      </c>
      <c r="B63" s="10" t="str">
        <f>IF($A63="","",VLOOKUP($A63,[1]Emargement!$A$4:$G$183,2,FALSE))</f>
        <v>ESNOL</v>
      </c>
      <c r="C63" s="10" t="str">
        <f>IF($A63="","",VLOOKUP($A63,[1]Emargement!$A$4:$G$183,3,FALSE))</f>
        <v>THIBAUT</v>
      </c>
      <c r="D63" s="10" t="str">
        <f>IF($A63="","",VLOOKUP($A63,[1]Emargement!$A$4:$G$183,4,FALSE))</f>
        <v>VC MEVENNAIS</v>
      </c>
      <c r="E63" s="43" t="s">
        <v>223</v>
      </c>
      <c r="F63" s="10">
        <v>59</v>
      </c>
    </row>
    <row r="64" spans="1:6" ht="15.75" thickBot="1" x14ac:dyDescent="0.3">
      <c r="A64" s="42">
        <v>35</v>
      </c>
      <c r="B64" s="10" t="str">
        <f>IF($A64="","",VLOOKUP($A64,[1]Emargement!$A$4:$G$183,2,FALSE))</f>
        <v>HUTIN</v>
      </c>
      <c r="C64" s="10" t="str">
        <f>IF($A64="","",VLOOKUP($A64,[1]Emargement!$A$4:$G$183,3,FALSE))</f>
        <v xml:space="preserve">CHARLINE      </v>
      </c>
      <c r="D64" s="10" t="str">
        <f>IF($A64="","",VLOOKUP($A64,[1]Emargement!$A$4:$G$183,4,FALSE))</f>
        <v>CC VITREEN</v>
      </c>
      <c r="E64" s="43" t="s">
        <v>224</v>
      </c>
      <c r="F64" s="10">
        <v>60</v>
      </c>
    </row>
    <row r="65" spans="1:6" ht="15.75" thickBot="1" x14ac:dyDescent="0.3">
      <c r="A65" s="42">
        <v>53</v>
      </c>
      <c r="B65" s="10" t="str">
        <f>IF($A65="","",VLOOKUP($A65,[1]Emargement!$A$4:$G$183,2,FALSE))</f>
        <v>FICADIERE</v>
      </c>
      <c r="C65" s="10" t="str">
        <f>IF($A65="","",VLOOKUP($A65,[1]Emargement!$A$4:$G$183,3,FALSE))</f>
        <v>MATTEO</v>
      </c>
      <c r="D65" s="10" t="str">
        <f>IF($A65="","",VLOOKUP($A65,[1]Emargement!$A$4:$G$183,4,FALSE))</f>
        <v>GO FOUGERAIS</v>
      </c>
      <c r="E65" s="43" t="s">
        <v>225</v>
      </c>
      <c r="F65" s="10">
        <v>61</v>
      </c>
    </row>
    <row r="66" spans="1:6" ht="15.75" thickBot="1" x14ac:dyDescent="0.3">
      <c r="A66" s="42"/>
      <c r="B66" s="10"/>
      <c r="C66" s="10"/>
      <c r="D66" s="10"/>
      <c r="E66" s="43"/>
      <c r="F66" s="10"/>
    </row>
    <row r="67" spans="1:6" ht="15.75" thickBot="1" x14ac:dyDescent="0.3">
      <c r="A67" s="42"/>
      <c r="B67" s="10"/>
      <c r="C67" s="10"/>
      <c r="D67" s="10"/>
      <c r="E67" s="43"/>
      <c r="F67" s="10"/>
    </row>
    <row r="68" spans="1:6" ht="15.75" thickBot="1" x14ac:dyDescent="0.3">
      <c r="A68" s="104"/>
      <c r="B68" s="10"/>
      <c r="C68" s="10"/>
      <c r="D68" s="10"/>
      <c r="E68" s="105"/>
      <c r="F68" s="10"/>
    </row>
    <row r="69" spans="1:6" x14ac:dyDescent="0.25">
      <c r="A69" s="85"/>
      <c r="B69" s="79"/>
      <c r="C69" s="79"/>
      <c r="D69" s="79"/>
      <c r="E69" s="78"/>
      <c r="F69" s="79"/>
    </row>
    <row r="70" spans="1:6" x14ac:dyDescent="0.25">
      <c r="A70" s="83"/>
      <c r="B70" s="79"/>
      <c r="C70" s="79"/>
      <c r="D70" s="79"/>
      <c r="E70" s="78"/>
      <c r="F70" s="79"/>
    </row>
    <row r="71" spans="1:6" x14ac:dyDescent="0.25">
      <c r="A71" s="85"/>
      <c r="B71" s="79"/>
      <c r="C71" s="79"/>
      <c r="D71" s="79"/>
      <c r="E71" s="78"/>
      <c r="F71" s="79"/>
    </row>
    <row r="72" spans="1:6" x14ac:dyDescent="0.25">
      <c r="A72" s="83"/>
      <c r="B72" s="79"/>
      <c r="C72" s="79"/>
      <c r="D72" s="79"/>
      <c r="E72" s="78"/>
      <c r="F72" s="79"/>
    </row>
  </sheetData>
  <mergeCells count="3">
    <mergeCell ref="A1:F1"/>
    <mergeCell ref="A2:F2"/>
    <mergeCell ref="A3:E3"/>
  </mergeCells>
  <conditionalFormatting sqref="A5:A72">
    <cfRule type="duplicateValues" dxfId="15" priority="7" stopIfTrue="1"/>
    <cfRule type="duplicateValues" dxfId="14" priority="8" stopIfTrue="1"/>
  </conditionalFormatting>
  <conditionalFormatting sqref="A5:A66">
    <cfRule type="duplicateValues" dxfId="13" priority="5" stopIfTrue="1"/>
    <cfRule type="duplicateValues" dxfId="12" priority="6" stopIfTrue="1"/>
  </conditionalFormatting>
  <conditionalFormatting sqref="A5:A68">
    <cfRule type="duplicateValues" dxfId="11" priority="3" stopIfTrue="1"/>
    <cfRule type="duplicateValues" dxfId="10" priority="4" stopIfTrue="1"/>
  </conditionalFormatting>
  <conditionalFormatting sqref="A5:A65">
    <cfRule type="duplicateValues" dxfId="9" priority="1" stopIfTrue="1"/>
    <cfRule type="duplicateValues" dxfId="8" priority="2" stopIfTrue="1"/>
  </conditionalFormatting>
  <pageMargins left="0.25" right="0.25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1]!btn_classement_vitesse_BE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Button 2">
              <controlPr defaultSize="0" print="0" autoFill="0" autoPict="0" macro="[3]!btn_classement_vitesse_BE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Button 3">
              <controlPr defaultSize="0" print="0" autoFill="0" autoPict="0" macro="[1]!btn_classement_vitesse_BE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2"/>
  <dimension ref="A1:E72"/>
  <sheetViews>
    <sheetView workbookViewId="0">
      <selection activeCell="H9" sqref="H9"/>
    </sheetView>
  </sheetViews>
  <sheetFormatPr baseColWidth="10" defaultRowHeight="15" x14ac:dyDescent="0.25"/>
  <sheetData>
    <row r="1" spans="1:5" x14ac:dyDescent="0.25">
      <c r="A1" s="143" t="str">
        <f>[1]Emargement!A1</f>
        <v>Trophée départemental 35 des écoles - le 01/05/2018</v>
      </c>
      <c r="B1" s="144"/>
      <c r="C1" s="144"/>
      <c r="D1" s="144"/>
      <c r="E1" s="145"/>
    </row>
    <row r="2" spans="1:5" ht="24" thickBot="1" x14ac:dyDescent="0.4">
      <c r="A2" s="140" t="s">
        <v>21</v>
      </c>
      <c r="B2" s="141"/>
      <c r="C2" s="141"/>
      <c r="D2" s="141"/>
      <c r="E2" s="142"/>
    </row>
    <row r="3" spans="1:5" ht="24" thickBot="1" x14ac:dyDescent="0.4">
      <c r="A3" s="126"/>
      <c r="B3" s="126"/>
      <c r="C3" s="126"/>
      <c r="D3" s="126"/>
      <c r="E3" s="126"/>
    </row>
    <row r="4" spans="1:5" ht="15.75" thickBot="1" x14ac:dyDescent="0.3">
      <c r="A4" s="11" t="s">
        <v>1</v>
      </c>
      <c r="B4" s="12" t="s">
        <v>2</v>
      </c>
      <c r="C4" s="12" t="s">
        <v>3</v>
      </c>
      <c r="D4" s="12" t="s">
        <v>4</v>
      </c>
      <c r="E4" s="14" t="s">
        <v>6</v>
      </c>
    </row>
    <row r="5" spans="1:5" ht="15.75" thickBot="1" x14ac:dyDescent="0.3">
      <c r="A5" s="8">
        <v>44</v>
      </c>
      <c r="B5" s="10" t="str">
        <f>IF($A5="","",VLOOKUP($A5,[1]Emargement!$A$4:$G$183,2,FALSE))</f>
        <v>MENARD</v>
      </c>
      <c r="C5" s="10" t="str">
        <f>IF($A5="","",VLOOKUP($A5,[1]Emargement!$A$4:$G$183,3,FALSE))</f>
        <v>ALEXIS</v>
      </c>
      <c r="D5" s="10" t="str">
        <f>IF($A5="","",VLOOKUP($A5,[1]Emargement!$A$4:$G$183,4,FALSE))</f>
        <v>CC LIFFRE</v>
      </c>
      <c r="E5" s="10">
        <v>1</v>
      </c>
    </row>
    <row r="6" spans="1:5" ht="15.75" thickBot="1" x14ac:dyDescent="0.3">
      <c r="A6" s="8">
        <v>48</v>
      </c>
      <c r="B6" s="10" t="str">
        <f>IF($A6="","",VLOOKUP($A6,[1]Emargement!$A$4:$G$183,2,FALSE))</f>
        <v>CORDELIER</v>
      </c>
      <c r="C6" s="10" t="str">
        <f>IF($A6="","",VLOOKUP($A6,[1]Emargement!$A$4:$G$183,3,FALSE))</f>
        <v>PIERRE</v>
      </c>
      <c r="D6" s="10" t="str">
        <f>IF($A6="","",VLOOKUP($A6,[1]Emargement!$A$4:$G$183,4,FALSE))</f>
        <v>OCC CESSONNAIS</v>
      </c>
      <c r="E6" s="10">
        <v>2</v>
      </c>
    </row>
    <row r="7" spans="1:5" ht="15.75" thickBot="1" x14ac:dyDescent="0.3">
      <c r="A7" s="8">
        <v>36</v>
      </c>
      <c r="B7" s="10" t="str">
        <f>IF($A7="","",VLOOKUP($A7,[1]Emargement!$A$4:$G$183,2,FALSE))</f>
        <v>JOUAULT</v>
      </c>
      <c r="C7" s="10" t="str">
        <f>IF($A7="","",VLOOKUP($A7,[1]Emargement!$A$4:$G$183,3,FALSE))</f>
        <v>AMBRE</v>
      </c>
      <c r="D7" s="10" t="str">
        <f>IF($A7="","",VLOOKUP($A7,[1]Emargement!$A$4:$G$183,4,FALSE))</f>
        <v>CC VITREEN</v>
      </c>
      <c r="E7" s="10">
        <v>3</v>
      </c>
    </row>
    <row r="8" spans="1:5" ht="15.75" thickBot="1" x14ac:dyDescent="0.3">
      <c r="A8" s="8">
        <v>33</v>
      </c>
      <c r="B8" s="10" t="str">
        <f>IF($A8="","",VLOOKUP($A8,[1]Emargement!$A$4:$G$183,2,FALSE))</f>
        <v>COUREAU</v>
      </c>
      <c r="C8" s="10" t="str">
        <f>IF($A8="","",VLOOKUP($A8,[1]Emargement!$A$4:$G$183,3,FALSE))</f>
        <v>LUC</v>
      </c>
      <c r="D8" s="10" t="str">
        <f>IF($A8="","",VLOOKUP($A8,[1]Emargement!$A$4:$G$183,4,FALSE))</f>
        <v>CC VITREEN</v>
      </c>
      <c r="E8" s="10">
        <v>4</v>
      </c>
    </row>
    <row r="9" spans="1:5" ht="15.75" thickBot="1" x14ac:dyDescent="0.3">
      <c r="A9" s="8">
        <v>64</v>
      </c>
      <c r="B9" s="10" t="str">
        <f>IF($A9="","",VLOOKUP($A9,[1]Emargement!$A$4:$G$183,2,FALSE))</f>
        <v>LE GOFF</v>
      </c>
      <c r="C9" s="10" t="str">
        <f>IF($A9="","",VLOOKUP($A9,[1]Emargement!$A$4:$G$183,3,FALSE))</f>
        <v>HUGO</v>
      </c>
      <c r="D9" s="10" t="str">
        <f>IF($A9="","",VLOOKUP($A9,[1]Emargement!$A$4:$G$183,4,FALSE))</f>
        <v>VC LAILLE</v>
      </c>
      <c r="E9" s="10">
        <v>5</v>
      </c>
    </row>
    <row r="10" spans="1:5" ht="15.75" thickBot="1" x14ac:dyDescent="0.3">
      <c r="A10" s="8">
        <v>25</v>
      </c>
      <c r="B10" s="10" t="str">
        <f>IF($A10="","",VLOOKUP($A10,[1]Emargement!$A$4:$G$183,2,FALSE))</f>
        <v>POSNIC</v>
      </c>
      <c r="C10" s="10" t="str">
        <f>IF($A10="","",VLOOKUP($A10,[1]Emargement!$A$4:$G$183,3,FALSE))</f>
        <v>DORIAN</v>
      </c>
      <c r="D10" s="10" t="str">
        <f>IF($A10="","",VLOOKUP($A10,[1]Emargement!$A$4:$G$183,4,FALSE))</f>
        <v>VC PLELANAIS</v>
      </c>
      <c r="E10" s="10">
        <v>6</v>
      </c>
    </row>
    <row r="11" spans="1:5" ht="15.75" thickBot="1" x14ac:dyDescent="0.3">
      <c r="A11" s="8">
        <v>46</v>
      </c>
      <c r="B11" s="10" t="str">
        <f>IF($A11="","",VLOOKUP($A11,[1]Emargement!$A$4:$G$183,2,FALSE))</f>
        <v>NICOLAS</v>
      </c>
      <c r="C11" s="10" t="str">
        <f>IF($A11="","",VLOOKUP($A11,[1]Emargement!$A$4:$G$183,3,FALSE))</f>
        <v>TUGDUAL</v>
      </c>
      <c r="D11" s="10" t="str">
        <f>IF($A11="","",VLOOKUP($A11,[1]Emargement!$A$4:$G$183,4,FALSE))</f>
        <v>CC LIFFRE</v>
      </c>
      <c r="E11" s="10">
        <v>7</v>
      </c>
    </row>
    <row r="12" spans="1:5" ht="15.75" thickBot="1" x14ac:dyDescent="0.3">
      <c r="A12" s="8">
        <v>39</v>
      </c>
      <c r="B12" s="10" t="str">
        <f>IF($A12="","",VLOOKUP($A12,[1]Emargement!$A$4:$G$183,2,FALSE))</f>
        <v>SUIGNARD</v>
      </c>
      <c r="C12" s="10" t="str">
        <f>IF($A12="","",VLOOKUP($A12,[1]Emargement!$A$4:$G$183,3,FALSE))</f>
        <v>JAKEZ</v>
      </c>
      <c r="D12" s="10" t="str">
        <f>IF($A12="","",VLOOKUP($A12,[1]Emargement!$A$4:$G$183,4,FALSE))</f>
        <v>CC VITREEN</v>
      </c>
      <c r="E12" s="10">
        <v>8</v>
      </c>
    </row>
    <row r="13" spans="1:5" ht="15.75" thickBot="1" x14ac:dyDescent="0.3">
      <c r="A13" s="8">
        <v>28</v>
      </c>
      <c r="B13" s="10" t="str">
        <f>IF($A13="","",VLOOKUP($A13,[1]Emargement!$A$4:$G$183,2,FALSE))</f>
        <v>CHEDALEUX</v>
      </c>
      <c r="C13" s="10" t="str">
        <f>IF($A13="","",VLOOKUP($A13,[1]Emargement!$A$4:$G$183,3,FALSE))</f>
        <v>NOLAN</v>
      </c>
      <c r="D13" s="10" t="str">
        <f>IF($A13="","",VLOOKUP($A13,[1]Emargement!$A$4:$G$183,4,FALSE))</f>
        <v>REDON OC</v>
      </c>
      <c r="E13" s="10">
        <v>9</v>
      </c>
    </row>
    <row r="14" spans="1:5" ht="15.75" thickBot="1" x14ac:dyDescent="0.3">
      <c r="A14" s="8">
        <v>59</v>
      </c>
      <c r="B14" s="10" t="str">
        <f>IF($A14="","",VLOOKUP($A14,[1]Emargement!$A$4:$G$183,2,FALSE))</f>
        <v>ODYE</v>
      </c>
      <c r="C14" s="10" t="str">
        <f>IF($A14="","",VLOOKUP($A14,[1]Emargement!$A$4:$G$183,3,FALSE))</f>
        <v>BAPTISTE</v>
      </c>
      <c r="D14" s="10" t="str">
        <f>IF($A14="","",VLOOKUP($A14,[1]Emargement!$A$4:$G$183,4,FALSE))</f>
        <v>GO FOUGERAIS</v>
      </c>
      <c r="E14" s="10">
        <v>10</v>
      </c>
    </row>
    <row r="15" spans="1:5" ht="15.75" thickBot="1" x14ac:dyDescent="0.3">
      <c r="A15" s="8">
        <v>63</v>
      </c>
      <c r="B15" s="10" t="str">
        <f>IF($A15="","",VLOOKUP($A15,[1]Emargement!$A$4:$G$183,2,FALSE))</f>
        <v>JOUANOLLE</v>
      </c>
      <c r="C15" s="10" t="str">
        <f>IF($A15="","",VLOOKUP($A15,[1]Emargement!$A$4:$G$183,3,FALSE))</f>
        <v>MAEL</v>
      </c>
      <c r="D15" s="10" t="str">
        <f>IF($A15="","",VLOOKUP($A15,[1]Emargement!$A$4:$G$183,4,FALSE))</f>
        <v>EC PAYS GUICHEN</v>
      </c>
      <c r="E15" s="10">
        <v>11</v>
      </c>
    </row>
    <row r="16" spans="1:5" ht="15.75" thickBot="1" x14ac:dyDescent="0.3">
      <c r="A16" s="8">
        <v>15</v>
      </c>
      <c r="B16" s="10" t="str">
        <f>IF($A16="","",VLOOKUP($A16,[1]Emargement!$A$4:$G$183,2,FALSE))</f>
        <v>QUELLEUC</v>
      </c>
      <c r="C16" s="10" t="str">
        <f>IF($A16="","",VLOOKUP($A16,[1]Emargement!$A$4:$G$183,3,FALSE))</f>
        <v>LUCAS</v>
      </c>
      <c r="D16" s="10" t="str">
        <f>IF($A16="","",VLOOKUP($A16,[1]Emargement!$A$4:$G$183,4,FALSE))</f>
        <v>VC MEVENNAIS</v>
      </c>
      <c r="E16" s="10">
        <v>12</v>
      </c>
    </row>
    <row r="17" spans="1:5" ht="15.75" thickBot="1" x14ac:dyDescent="0.3">
      <c r="A17" s="8">
        <v>54</v>
      </c>
      <c r="B17" s="10" t="str">
        <f>IF($A17="","",VLOOKUP($A17,[1]Emargement!$A$4:$G$183,2,FALSE))</f>
        <v>FOUBERT</v>
      </c>
      <c r="C17" s="10" t="str">
        <f>IF($A17="","",VLOOKUP($A17,[1]Emargement!$A$4:$G$183,3,FALSE))</f>
        <v>TITOUAN</v>
      </c>
      <c r="D17" s="10" t="str">
        <f>IF($A17="","",VLOOKUP($A17,[1]Emargement!$A$4:$G$183,4,FALSE))</f>
        <v>GO FOUGERAIS</v>
      </c>
      <c r="E17" s="10">
        <v>13</v>
      </c>
    </row>
    <row r="18" spans="1:5" ht="15.75" thickBot="1" x14ac:dyDescent="0.3">
      <c r="A18" s="8">
        <v>45</v>
      </c>
      <c r="B18" s="10" t="str">
        <f>IF($A18="","",VLOOKUP($A18,[1]Emargement!$A$4:$G$183,2,FALSE))</f>
        <v>NICOLAS</v>
      </c>
      <c r="C18" s="10" t="str">
        <f>IF($A18="","",VLOOKUP($A18,[1]Emargement!$A$4:$G$183,3,FALSE))</f>
        <v>ARTHUR</v>
      </c>
      <c r="D18" s="10" t="str">
        <f>IF($A18="","",VLOOKUP($A18,[1]Emargement!$A$4:$G$183,4,FALSE))</f>
        <v>CC LIFFRE</v>
      </c>
      <c r="E18" s="10">
        <v>14</v>
      </c>
    </row>
    <row r="19" spans="1:5" ht="15.75" thickBot="1" x14ac:dyDescent="0.3">
      <c r="A19" s="8">
        <v>43</v>
      </c>
      <c r="B19" s="10" t="str">
        <f>IF($A19="","",VLOOKUP($A19,[1]Emargement!$A$4:$G$183,2,FALSE))</f>
        <v>LEONARD</v>
      </c>
      <c r="C19" s="10" t="str">
        <f>IF($A19="","",VLOOKUP($A19,[1]Emargement!$A$4:$G$183,3,FALSE))</f>
        <v>ARTHUR</v>
      </c>
      <c r="D19" s="10" t="str">
        <f>IF($A19="","",VLOOKUP($A19,[1]Emargement!$A$4:$G$183,4,FALSE))</f>
        <v>CC LIFFRE</v>
      </c>
      <c r="E19" s="10">
        <v>15</v>
      </c>
    </row>
    <row r="20" spans="1:5" ht="15.75" thickBot="1" x14ac:dyDescent="0.3">
      <c r="A20" s="8">
        <v>20</v>
      </c>
      <c r="B20" s="10" t="str">
        <f>IF($A20="","",VLOOKUP($A20,[1]Emargement!$A$4:$G$183,2,FALSE))</f>
        <v>BAUDEMONT</v>
      </c>
      <c r="C20" s="10" t="str">
        <f>IF($A20="","",VLOOKUP($A20,[1]Emargement!$A$4:$G$183,3,FALSE))</f>
        <v>AWEN</v>
      </c>
      <c r="D20" s="10" t="str">
        <f>IF($A20="","",VLOOKUP($A20,[1]Emargement!$A$4:$G$183,4,FALSE))</f>
        <v>VC SAINT MALO</v>
      </c>
      <c r="E20" s="10">
        <v>16</v>
      </c>
    </row>
    <row r="21" spans="1:5" ht="15.75" thickBot="1" x14ac:dyDescent="0.3">
      <c r="A21" s="8">
        <v>38</v>
      </c>
      <c r="B21" s="10" t="str">
        <f>IF($A21="","",VLOOKUP($A21,[1]Emargement!$A$4:$G$183,2,FALSE))</f>
        <v>RICARD</v>
      </c>
      <c r="C21" s="10" t="str">
        <f>IF($A21="","",VLOOKUP($A21,[1]Emargement!$A$4:$G$183,3,FALSE))</f>
        <v>AXEL</v>
      </c>
      <c r="D21" s="10" t="str">
        <f>IF($A21="","",VLOOKUP($A21,[1]Emargement!$A$4:$G$183,4,FALSE))</f>
        <v>CC VITREEN</v>
      </c>
      <c r="E21" s="10">
        <v>17</v>
      </c>
    </row>
    <row r="22" spans="1:5" ht="15.75" thickBot="1" x14ac:dyDescent="0.3">
      <c r="A22" s="8">
        <v>9</v>
      </c>
      <c r="B22" s="10" t="str">
        <f>IF($A22="","",VLOOKUP($A22,[1]Emargement!$A$4:$G$183,2,FALSE))</f>
        <v>HEUDRE</v>
      </c>
      <c r="C22" s="10" t="str">
        <f>IF($A22="","",VLOOKUP($A22,[1]Emargement!$A$4:$G$183,3,FALSE))</f>
        <v>GABIN</v>
      </c>
      <c r="D22" s="10" t="str">
        <f>IF($A22="","",VLOOKUP($A22,[1]Emargement!$A$4:$G$183,4,FALSE))</f>
        <v>COC FOUGERAIS</v>
      </c>
      <c r="E22" s="10">
        <v>18</v>
      </c>
    </row>
    <row r="23" spans="1:5" ht="15.75" thickBot="1" x14ac:dyDescent="0.3">
      <c r="A23" s="8">
        <v>10</v>
      </c>
      <c r="B23" s="10" t="str">
        <f>IF($A23="","",VLOOKUP($A23,[1]Emargement!$A$4:$G$183,2,FALSE))</f>
        <v>LEMERCIER</v>
      </c>
      <c r="C23" s="10" t="str">
        <f>IF($A23="","",VLOOKUP($A23,[1]Emargement!$A$4:$G$183,3,FALSE))</f>
        <v>TOM</v>
      </c>
      <c r="D23" s="10" t="str">
        <f>IF($A23="","",VLOOKUP($A23,[1]Emargement!$A$4:$G$183,4,FALSE))</f>
        <v>COC FOUGERAIS</v>
      </c>
      <c r="E23" s="10">
        <v>19</v>
      </c>
    </row>
    <row r="24" spans="1:5" ht="15.75" thickBot="1" x14ac:dyDescent="0.3">
      <c r="A24" s="8">
        <v>47</v>
      </c>
      <c r="B24" s="10" t="str">
        <f>IF($A24="","",VLOOKUP($A24,[1]Emargement!$A$4:$G$183,2,FALSE))</f>
        <v>BOURJON</v>
      </c>
      <c r="C24" s="10" t="str">
        <f>IF($A24="","",VLOOKUP($A24,[1]Emargement!$A$4:$G$183,3,FALSE))</f>
        <v>ANTOINE</v>
      </c>
      <c r="D24" s="10" t="str">
        <f>IF($A24="","",VLOOKUP($A24,[1]Emargement!$A$4:$G$183,4,FALSE))</f>
        <v>OCC CESSONNAIS</v>
      </c>
      <c r="E24" s="10">
        <v>20</v>
      </c>
    </row>
    <row r="25" spans="1:5" ht="15.75" thickBot="1" x14ac:dyDescent="0.3">
      <c r="A25" s="8">
        <v>19</v>
      </c>
      <c r="B25" s="10" t="str">
        <f>IF($A25="","",VLOOKUP($A25,[1]Emargement!$A$4:$G$183,2,FALSE))</f>
        <v>BARRE</v>
      </c>
      <c r="C25" s="10" t="str">
        <f>IF($A25="","",VLOOKUP($A25,[1]Emargement!$A$4:$G$183,3,FALSE))</f>
        <v>ETHAN</v>
      </c>
      <c r="D25" s="10" t="str">
        <f>IF($A25="","",VLOOKUP($A25,[1]Emargement!$A$4:$G$183,4,FALSE))</f>
        <v>VC SAINT MALO</v>
      </c>
      <c r="E25" s="10">
        <v>21</v>
      </c>
    </row>
    <row r="26" spans="1:5" ht="15.75" thickBot="1" x14ac:dyDescent="0.3">
      <c r="A26" s="8">
        <v>7</v>
      </c>
      <c r="B26" s="10" t="str">
        <f>IF($A26="","",VLOOKUP($A26,[1]Emargement!$A$4:$G$183,2,FALSE))</f>
        <v>FOUCHER</v>
      </c>
      <c r="C26" s="10" t="str">
        <f>IF($A26="","",VLOOKUP($A26,[1]Emargement!$A$4:$G$183,3,FALSE))</f>
        <v>JUAN</v>
      </c>
      <c r="D26" s="10" t="str">
        <f>IF($A26="","",VLOOKUP($A26,[1]Emargement!$A$4:$G$183,4,FALSE))</f>
        <v>COC FOUGERAIS</v>
      </c>
      <c r="E26" s="10">
        <v>22</v>
      </c>
    </row>
    <row r="27" spans="1:5" ht="15.75" thickBot="1" x14ac:dyDescent="0.3">
      <c r="A27" s="8">
        <v>3</v>
      </c>
      <c r="B27" s="10" t="str">
        <f>IF($A27="","",VLOOKUP($A27,[1]Emargement!$A$4:$G$183,2,FALSE))</f>
        <v>CARAMONA</v>
      </c>
      <c r="C27" s="10" t="str">
        <f>IF($A27="","",VLOOKUP($A27,[1]Emargement!$A$4:$G$183,3,FALSE))</f>
        <v>MATHEO</v>
      </c>
      <c r="D27" s="10" t="str">
        <f>IF($A27="","",VLOOKUP($A27,[1]Emargement!$A$4:$G$183,4,FALSE))</f>
        <v>COC FOUGERAIS</v>
      </c>
      <c r="E27" s="10">
        <v>23</v>
      </c>
    </row>
    <row r="28" spans="1:5" ht="15.75" thickBot="1" x14ac:dyDescent="0.3">
      <c r="A28" s="8">
        <v>32</v>
      </c>
      <c r="B28" s="10" t="str">
        <f>IF($A28="","",VLOOKUP($A28,[1]Emargement!$A$4:$G$183,2,FALSE))</f>
        <v>CANET</v>
      </c>
      <c r="C28" s="10" t="str">
        <f>IF($A28="","",VLOOKUP($A28,[1]Emargement!$A$4:$G$183,3,FALSE))</f>
        <v>THIBAUT</v>
      </c>
      <c r="D28" s="10" t="str">
        <f>IF($A28="","",VLOOKUP($A28,[1]Emargement!$A$4:$G$183,4,FALSE))</f>
        <v>CC VITREEN</v>
      </c>
      <c r="E28" s="10">
        <v>24</v>
      </c>
    </row>
    <row r="29" spans="1:5" ht="15.75" thickBot="1" x14ac:dyDescent="0.3">
      <c r="A29" s="8">
        <v>37</v>
      </c>
      <c r="B29" s="10" t="str">
        <f>IF($A29="","",VLOOKUP($A29,[1]Emargement!$A$4:$G$183,2,FALSE))</f>
        <v>PAILLARD</v>
      </c>
      <c r="C29" s="10" t="str">
        <f>IF($A29="","",VLOOKUP($A29,[1]Emargement!$A$4:$G$183,3,FALSE))</f>
        <v>YANN</v>
      </c>
      <c r="D29" s="10" t="str">
        <f>IF($A29="","",VLOOKUP($A29,[1]Emargement!$A$4:$G$183,4,FALSE))</f>
        <v>CC VITREEN</v>
      </c>
      <c r="E29" s="10">
        <v>25</v>
      </c>
    </row>
    <row r="30" spans="1:5" ht="15.75" thickBot="1" x14ac:dyDescent="0.3">
      <c r="A30" s="8">
        <v>24</v>
      </c>
      <c r="B30" s="10" t="str">
        <f>IF($A30="","",VLOOKUP($A30,[1]Emargement!$A$4:$G$183,2,FALSE))</f>
        <v>WASSER</v>
      </c>
      <c r="C30" s="10" t="str">
        <f>IF($A30="","",VLOOKUP($A30,[1]Emargement!$A$4:$G$183,3,FALSE))</f>
        <v>LUCAS-BRICE</v>
      </c>
      <c r="D30" s="10" t="str">
        <f>IF($A30="","",VLOOKUP($A30,[1]Emargement!$A$4:$G$183,4,FALSE))</f>
        <v>VC SAINT MALO</v>
      </c>
      <c r="E30" s="10">
        <v>26</v>
      </c>
    </row>
    <row r="31" spans="1:5" ht="15.75" thickBot="1" x14ac:dyDescent="0.3">
      <c r="A31" s="8">
        <v>5</v>
      </c>
      <c r="B31" s="10" t="str">
        <f>IF($A31="","",VLOOKUP($A31,[1]Emargement!$A$4:$G$183,2,FALSE))</f>
        <v>FERREIRA</v>
      </c>
      <c r="C31" s="10" t="str">
        <f>IF($A31="","",VLOOKUP($A31,[1]Emargement!$A$4:$G$183,3,FALSE))</f>
        <v>JORDAN</v>
      </c>
      <c r="D31" s="10" t="str">
        <f>IF($A31="","",VLOOKUP($A31,[1]Emargement!$A$4:$G$183,4,FALSE))</f>
        <v>COC FOUGERAIS</v>
      </c>
      <c r="E31" s="10">
        <v>27</v>
      </c>
    </row>
    <row r="32" spans="1:5" ht="15.75" thickBot="1" x14ac:dyDescent="0.3">
      <c r="A32" s="8">
        <v>14</v>
      </c>
      <c r="B32" s="10" t="str">
        <f>IF($A32="","",VLOOKUP($A32,[1]Emargement!$A$4:$G$183,2,FALSE))</f>
        <v>HUE</v>
      </c>
      <c r="C32" s="10" t="str">
        <f>IF($A32="","",VLOOKUP($A32,[1]Emargement!$A$4:$G$183,3,FALSE))</f>
        <v>ENZO</v>
      </c>
      <c r="D32" s="10" t="str">
        <f>IF($A32="","",VLOOKUP($A32,[1]Emargement!$A$4:$G$183,4,FALSE))</f>
        <v>VC MEVENNAIS</v>
      </c>
      <c r="E32" s="10">
        <v>28</v>
      </c>
    </row>
    <row r="33" spans="1:5" ht="15.75" thickBot="1" x14ac:dyDescent="0.3">
      <c r="A33" s="8">
        <v>60</v>
      </c>
      <c r="B33" s="10" t="str">
        <f>IF($A33="","",VLOOKUP($A33,[1]Emargement!$A$4:$G$183,2,FALSE))</f>
        <v>BOSSARD</v>
      </c>
      <c r="C33" s="10" t="str">
        <f>IF($A33="","",VLOOKUP($A33,[1]Emargement!$A$4:$G$183,3,FALSE))</f>
        <v>FELIX</v>
      </c>
      <c r="D33" s="10" t="str">
        <f>IF($A33="","",VLOOKUP($A33,[1]Emargement!$A$4:$G$183,4,FALSE))</f>
        <v>EC PAYS GUICHEN</v>
      </c>
      <c r="E33" s="10">
        <v>29</v>
      </c>
    </row>
    <row r="34" spans="1:5" ht="15.75" thickBot="1" x14ac:dyDescent="0.3">
      <c r="A34" s="8">
        <v>51</v>
      </c>
      <c r="B34" s="10" t="str">
        <f>IF($A34="","",VLOOKUP($A34,[1]Emargement!$A$4:$G$183,2,FALSE))</f>
        <v>LOYER MALHERBE</v>
      </c>
      <c r="C34" s="10" t="str">
        <f>IF($A34="","",VLOOKUP($A34,[1]Emargement!$A$4:$G$183,3,FALSE))</f>
        <v>ALEXIS</v>
      </c>
      <c r="D34" s="10" t="str">
        <f>IF($A34="","",VLOOKUP($A34,[1]Emargement!$A$4:$G$183,4,FALSE))</f>
        <v>OCC CESSONNAIS</v>
      </c>
      <c r="E34" s="10">
        <v>30</v>
      </c>
    </row>
    <row r="35" spans="1:5" ht="15.75" thickBot="1" x14ac:dyDescent="0.3">
      <c r="A35" s="8">
        <v>34</v>
      </c>
      <c r="B35" s="10" t="str">
        <f>IF($A35="","",VLOOKUP($A35,[1]Emargement!$A$4:$G$183,2,FALSE))</f>
        <v>DESMOTS</v>
      </c>
      <c r="C35" s="10" t="str">
        <f>IF($A35="","",VLOOKUP($A35,[1]Emargement!$A$4:$G$183,3,FALSE))</f>
        <v>MAHE</v>
      </c>
      <c r="D35" s="10" t="str">
        <f>IF($A35="","",VLOOKUP($A35,[1]Emargement!$A$4:$G$183,4,FALSE))</f>
        <v>CC VITREEN</v>
      </c>
      <c r="E35" s="10">
        <v>31</v>
      </c>
    </row>
    <row r="36" spans="1:5" ht="15.75" thickBot="1" x14ac:dyDescent="0.3">
      <c r="A36" s="8">
        <v>62</v>
      </c>
      <c r="B36" s="10" t="str">
        <f>IF($A36="","",VLOOKUP($A36,[1]Emargement!$A$4:$G$183,2,FALSE))</f>
        <v>FONTAINE</v>
      </c>
      <c r="C36" s="10" t="str">
        <f>IF($A36="","",VLOOKUP($A36,[1]Emargement!$A$4:$G$183,3,FALSE))</f>
        <v>ELIE</v>
      </c>
      <c r="D36" s="10" t="str">
        <f>IF($A36="","",VLOOKUP($A36,[1]Emargement!$A$4:$G$183,4,FALSE))</f>
        <v>EC PAYS GUICHEN</v>
      </c>
      <c r="E36" s="10">
        <v>32</v>
      </c>
    </row>
    <row r="37" spans="1:5" ht="15.75" thickBot="1" x14ac:dyDescent="0.3">
      <c r="A37" s="8">
        <v>30</v>
      </c>
      <c r="B37" s="10" t="str">
        <f>IF($A37="","",VLOOKUP($A37,[1]Emargement!$A$4:$G$183,2,FALSE))</f>
        <v>LUMEAU</v>
      </c>
      <c r="C37" s="10" t="str">
        <f>IF($A37="","",VLOOKUP($A37,[1]Emargement!$A$4:$G$183,3,FALSE))</f>
        <v>MARTIN</v>
      </c>
      <c r="D37" s="10" t="str">
        <f>IF($A37="","",VLOOKUP($A37,[1]Emargement!$A$4:$G$183,4,FALSE))</f>
        <v>REDON OC</v>
      </c>
      <c r="E37" s="10">
        <v>33</v>
      </c>
    </row>
    <row r="38" spans="1:5" ht="15.75" thickBot="1" x14ac:dyDescent="0.3">
      <c r="A38" s="8">
        <v>11</v>
      </c>
      <c r="B38" s="10" t="str">
        <f>IF($A38="","",VLOOKUP($A38,[1]Emargement!$A$4:$G$183,2,FALSE))</f>
        <v>PIERRE</v>
      </c>
      <c r="C38" s="10" t="str">
        <f>IF($A38="","",VLOOKUP($A38,[1]Emargement!$A$4:$G$183,3,FALSE))</f>
        <v>MAEL</v>
      </c>
      <c r="D38" s="10" t="str">
        <f>IF($A38="","",VLOOKUP($A38,[1]Emargement!$A$4:$G$183,4,FALSE))</f>
        <v>COC FOUGERAIS</v>
      </c>
      <c r="E38" s="10">
        <v>34</v>
      </c>
    </row>
    <row r="39" spans="1:5" ht="15.75" thickBot="1" x14ac:dyDescent="0.3">
      <c r="A39" s="8">
        <v>61</v>
      </c>
      <c r="B39" s="10" t="str">
        <f>IF($A39="","",VLOOKUP($A39,[1]Emargement!$A$4:$G$183,2,FALSE))</f>
        <v>DARDENNE</v>
      </c>
      <c r="C39" s="10" t="str">
        <f>IF($A39="","",VLOOKUP($A39,[1]Emargement!$A$4:$G$183,3,FALSE))</f>
        <v>LOUIS</v>
      </c>
      <c r="D39" s="10" t="str">
        <f>IF($A39="","",VLOOKUP($A39,[1]Emargement!$A$4:$G$183,4,FALSE))</f>
        <v>EC PAYS GUICHEN</v>
      </c>
      <c r="E39" s="10">
        <v>35</v>
      </c>
    </row>
    <row r="40" spans="1:5" ht="15.75" thickBot="1" x14ac:dyDescent="0.3">
      <c r="A40" s="8">
        <v>52</v>
      </c>
      <c r="B40" s="10" t="str">
        <f>IF($A40="","",VLOOKUP($A40,[1]Emargement!$A$4:$G$183,2,FALSE))</f>
        <v>DESPREAUX</v>
      </c>
      <c r="C40" s="10" t="str">
        <f>IF($A40="","",VLOOKUP($A40,[1]Emargement!$A$4:$G$183,3,FALSE))</f>
        <v>KILLIAN</v>
      </c>
      <c r="D40" s="10" t="str">
        <f>IF($A40="","",VLOOKUP($A40,[1]Emargement!$A$4:$G$183,4,FALSE))</f>
        <v>GO FOUGERAIS</v>
      </c>
      <c r="E40" s="10">
        <v>36</v>
      </c>
    </row>
    <row r="41" spans="1:5" ht="15.75" thickBot="1" x14ac:dyDescent="0.3">
      <c r="A41" s="8">
        <v>6</v>
      </c>
      <c r="B41" s="10" t="str">
        <f>IF($A41="","",VLOOKUP($A41,[1]Emargement!$A$4:$G$183,2,FALSE))</f>
        <v>FLAMMER</v>
      </c>
      <c r="C41" s="10" t="str">
        <f>IF($A41="","",VLOOKUP($A41,[1]Emargement!$A$4:$G$183,3,FALSE))</f>
        <v>GOULVEN</v>
      </c>
      <c r="D41" s="10" t="str">
        <f>IF($A41="","",VLOOKUP($A41,[1]Emargement!$A$4:$G$183,4,FALSE))</f>
        <v>COC FOUGERAIS</v>
      </c>
      <c r="E41" s="10">
        <v>37</v>
      </c>
    </row>
    <row r="42" spans="1:5" ht="15.75" thickBot="1" x14ac:dyDescent="0.3">
      <c r="A42" s="8">
        <v>12</v>
      </c>
      <c r="B42" s="10" t="str">
        <f>IF($A42="","",VLOOKUP($A42,[1]Emargement!$A$4:$G$183,2,FALSE))</f>
        <v>BRIAND</v>
      </c>
      <c r="C42" s="10" t="str">
        <f>IF($A42="","",VLOOKUP($A42,[1]Emargement!$A$4:$G$183,3,FALSE))</f>
        <v>ENZO</v>
      </c>
      <c r="D42" s="10" t="str">
        <f>IF($A42="","",VLOOKUP($A42,[1]Emargement!$A$4:$G$183,4,FALSE))</f>
        <v>VC MEVENNAIS</v>
      </c>
      <c r="E42" s="10">
        <v>38</v>
      </c>
    </row>
    <row r="43" spans="1:5" ht="15.75" thickBot="1" x14ac:dyDescent="0.3">
      <c r="A43" s="8">
        <v>17</v>
      </c>
      <c r="B43" s="10" t="str">
        <f>IF($A43="","",VLOOKUP($A43,[1]Emargement!$A$4:$G$183,2,FALSE))</f>
        <v>THOMAS</v>
      </c>
      <c r="C43" s="10" t="str">
        <f>IF($A43="","",VLOOKUP($A43,[1]Emargement!$A$4:$G$183,3,FALSE))</f>
        <v>ERWAN</v>
      </c>
      <c r="D43" s="10" t="str">
        <f>IF($A43="","",VLOOKUP($A43,[1]Emargement!$A$4:$G$183,4,FALSE))</f>
        <v>VC MEVENNAIS</v>
      </c>
      <c r="E43" s="10">
        <v>39</v>
      </c>
    </row>
    <row r="44" spans="1:5" ht="15.75" thickBot="1" x14ac:dyDescent="0.3">
      <c r="A44" s="8">
        <v>49</v>
      </c>
      <c r="B44" s="10" t="str">
        <f>IF($A44="","",VLOOKUP($A44,[1]Emargement!$A$4:$G$183,2,FALSE))</f>
        <v>LE GRAND</v>
      </c>
      <c r="C44" s="10" t="str">
        <f>IF($A44="","",VLOOKUP($A44,[1]Emargement!$A$4:$G$183,3,FALSE))</f>
        <v>LUCAS</v>
      </c>
      <c r="D44" s="10" t="str">
        <f>IF($A44="","",VLOOKUP($A44,[1]Emargement!$A$4:$G$183,4,FALSE))</f>
        <v>OCC CESSONNAIS</v>
      </c>
      <c r="E44" s="10">
        <v>40</v>
      </c>
    </row>
    <row r="45" spans="1:5" ht="15.75" thickBot="1" x14ac:dyDescent="0.3">
      <c r="A45" s="8">
        <v>42</v>
      </c>
      <c r="B45" s="10" t="str">
        <f>IF($A45="","",VLOOKUP($A45,[1]Emargement!$A$4:$G$183,2,FALSE))</f>
        <v>DENIEUL</v>
      </c>
      <c r="C45" s="10" t="str">
        <f>IF($A45="","",VLOOKUP($A45,[1]Emargement!$A$4:$G$183,3,FALSE))</f>
        <v>MORGAN</v>
      </c>
      <c r="D45" s="10" t="str">
        <f>IF($A45="","",VLOOKUP($A45,[1]Emargement!$A$4:$G$183,4,FALSE))</f>
        <v>CC LIFFRE</v>
      </c>
      <c r="E45" s="10">
        <v>41</v>
      </c>
    </row>
    <row r="46" spans="1:5" ht="15.75" thickBot="1" x14ac:dyDescent="0.3">
      <c r="A46" s="8">
        <v>57</v>
      </c>
      <c r="B46" s="10" t="str">
        <f>IF($A46="","",VLOOKUP($A46,[1]Emargement!$A$4:$G$183,2,FALSE))</f>
        <v>MORICE</v>
      </c>
      <c r="C46" s="10" t="str">
        <f>IF($A46="","",VLOOKUP($A46,[1]Emargement!$A$4:$G$183,3,FALSE))</f>
        <v>NOLANN</v>
      </c>
      <c r="D46" s="10" t="str">
        <f>IF($A46="","",VLOOKUP($A46,[1]Emargement!$A$4:$G$183,4,FALSE))</f>
        <v>GO FOUGERAIS</v>
      </c>
      <c r="E46" s="10">
        <v>42</v>
      </c>
    </row>
    <row r="47" spans="1:5" ht="15.75" thickBot="1" x14ac:dyDescent="0.3">
      <c r="A47" s="8">
        <v>67</v>
      </c>
      <c r="B47" s="10" t="str">
        <f>IF($A47="","",VLOOKUP($A47,[1]Emargement!$A$4:$G$183,2,FALSE))</f>
        <v>MENAGE</v>
      </c>
      <c r="C47" s="10" t="str">
        <f>IF($A47="","",VLOOKUP($A47,[1]Emargement!$A$4:$G$183,3,FALSE))</f>
        <v>GUY</v>
      </c>
      <c r="D47" s="10" t="str">
        <f>IF($A47="","",VLOOKUP($A47,[1]Emargement!$A$4:$G$183,4,FALSE))</f>
        <v>VC PLELANAIS</v>
      </c>
      <c r="E47" s="10">
        <v>43</v>
      </c>
    </row>
    <row r="48" spans="1:5" ht="15.75" thickBot="1" x14ac:dyDescent="0.3">
      <c r="A48" s="8">
        <v>50</v>
      </c>
      <c r="B48" s="10" t="str">
        <f>IF($A48="","",VLOOKUP($A48,[1]Emargement!$A$4:$G$183,2,FALSE))</f>
        <v>LIAIS</v>
      </c>
      <c r="C48" s="10" t="str">
        <f>IF($A48="","",VLOOKUP($A48,[1]Emargement!$A$4:$G$183,3,FALSE))</f>
        <v>VICTOR</v>
      </c>
      <c r="D48" s="10" t="str">
        <f>IF($A48="","",VLOOKUP($A48,[1]Emargement!$A$4:$G$183,4,FALSE))</f>
        <v>OCC CESSONNAIS</v>
      </c>
      <c r="E48" s="10">
        <v>44</v>
      </c>
    </row>
    <row r="49" spans="1:5" ht="15.75" thickBot="1" x14ac:dyDescent="0.3">
      <c r="A49" s="8">
        <v>21</v>
      </c>
      <c r="B49" s="10" t="str">
        <f>IF($A49="","",VLOOKUP($A49,[1]Emargement!$A$4:$G$183,2,FALSE))</f>
        <v>DERVILY</v>
      </c>
      <c r="C49" s="10" t="str">
        <f>IF($A49="","",VLOOKUP($A49,[1]Emargement!$A$4:$G$183,3,FALSE))</f>
        <v>ROMAIN</v>
      </c>
      <c r="D49" s="10" t="str">
        <f>IF($A49="","",VLOOKUP($A49,[1]Emargement!$A$4:$G$183,4,FALSE))</f>
        <v>VC SAINT MALO</v>
      </c>
      <c r="E49" s="10">
        <v>45</v>
      </c>
    </row>
    <row r="50" spans="1:5" ht="15.75" thickBot="1" x14ac:dyDescent="0.3">
      <c r="A50" s="44">
        <v>22</v>
      </c>
      <c r="B50" s="10" t="str">
        <f>IF($A50="","",VLOOKUP($A50,[1]Emargement!$A$4:$G$183,2,FALSE))</f>
        <v>FRETE</v>
      </c>
      <c r="C50" s="10" t="str">
        <f>IF($A50="","",VLOOKUP($A50,[1]Emargement!$A$4:$G$183,3,FALSE))</f>
        <v>MATEO</v>
      </c>
      <c r="D50" s="10" t="str">
        <f>IF($A50="","",VLOOKUP($A50,[1]Emargement!$A$4:$G$183,4,FALSE))</f>
        <v>VC SAINT MALO</v>
      </c>
      <c r="E50" s="10">
        <v>46</v>
      </c>
    </row>
    <row r="51" spans="1:5" ht="15.75" thickBot="1" x14ac:dyDescent="0.3">
      <c r="A51" s="44">
        <v>29</v>
      </c>
      <c r="B51" s="10" t="str">
        <f>IF($A51="","",VLOOKUP($A51,[1]Emargement!$A$4:$G$183,2,FALSE))</f>
        <v>HALLIER</v>
      </c>
      <c r="C51" s="10" t="str">
        <f>IF($A51="","",VLOOKUP($A51,[1]Emargement!$A$4:$G$183,3,FALSE))</f>
        <v xml:space="preserve">JULIE           </v>
      </c>
      <c r="D51" s="10" t="str">
        <f>IF($A51="","",VLOOKUP($A51,[1]Emargement!$A$4:$G$183,4,FALSE))</f>
        <v>REDON OC</v>
      </c>
      <c r="E51" s="10">
        <v>47</v>
      </c>
    </row>
    <row r="52" spans="1:5" ht="15.75" thickBot="1" x14ac:dyDescent="0.3">
      <c r="A52" s="44">
        <v>31</v>
      </c>
      <c r="B52" s="10" t="str">
        <f>IF($A52="","",VLOOKUP($A52,[1]Emargement!$A$4:$G$183,2,FALSE))</f>
        <v>BONTEMPS</v>
      </c>
      <c r="C52" s="10" t="str">
        <f>IF($A52="","",VLOOKUP($A52,[1]Emargement!$A$4:$G$183,3,FALSE))</f>
        <v xml:space="preserve">CHARLOTTE  </v>
      </c>
      <c r="D52" s="10" t="str">
        <f>IF($A52="","",VLOOKUP($A52,[1]Emargement!$A$4:$G$183,4,FALSE))</f>
        <v>CC VITREEN</v>
      </c>
      <c r="E52" s="10">
        <v>48</v>
      </c>
    </row>
    <row r="53" spans="1:5" ht="15.75" thickBot="1" x14ac:dyDescent="0.3">
      <c r="A53" s="44">
        <v>18</v>
      </c>
      <c r="B53" s="10" t="str">
        <f>IF($A53="","",VLOOKUP($A53,[1]Emargement!$A$4:$G$183,2,FALSE))</f>
        <v>VITRE</v>
      </c>
      <c r="C53" s="10" t="str">
        <f>IF($A53="","",VLOOKUP($A53,[1]Emargement!$A$4:$G$183,3,FALSE))</f>
        <v>CHARLES</v>
      </c>
      <c r="D53" s="10" t="str">
        <f>IF($A53="","",VLOOKUP($A53,[1]Emargement!$A$4:$G$183,4,FALSE))</f>
        <v>VC MEVENNAIS</v>
      </c>
      <c r="E53" s="10">
        <v>49</v>
      </c>
    </row>
    <row r="54" spans="1:5" ht="15.75" thickBot="1" x14ac:dyDescent="0.3">
      <c r="A54" s="44">
        <v>2</v>
      </c>
      <c r="B54" s="10" t="str">
        <f>IF($A54="","",VLOOKUP($A54,[1]Emargement!$A$4:$G$183,2,FALSE))</f>
        <v>BOIVENT</v>
      </c>
      <c r="C54" s="10" t="str">
        <f>IF($A54="","",VLOOKUP($A54,[1]Emargement!$A$4:$G$183,3,FALSE))</f>
        <v>ROMAIN</v>
      </c>
      <c r="D54" s="10" t="str">
        <f>IF($A54="","",VLOOKUP($A54,[1]Emargement!$A$4:$G$183,4,FALSE))</f>
        <v>COC FOUGERAIS</v>
      </c>
      <c r="E54" s="10">
        <v>50</v>
      </c>
    </row>
    <row r="55" spans="1:5" ht="15.75" thickBot="1" x14ac:dyDescent="0.3">
      <c r="A55" s="44">
        <v>41</v>
      </c>
      <c r="B55" s="10" t="str">
        <f>IF($A55="","",VLOOKUP($A55,[1]Emargement!$A$4:$G$183,2,FALSE))</f>
        <v>BARON</v>
      </c>
      <c r="C55" s="10" t="str">
        <f>IF($A55="","",VLOOKUP($A55,[1]Emargement!$A$4:$G$183,3,FALSE))</f>
        <v>JULES</v>
      </c>
      <c r="D55" s="10" t="str">
        <f>IF($A55="","",VLOOKUP($A55,[1]Emargement!$A$4:$G$183,4,FALSE))</f>
        <v>CC LIFFRE</v>
      </c>
      <c r="E55" s="10">
        <v>51</v>
      </c>
    </row>
    <row r="56" spans="1:5" ht="15.75" thickBot="1" x14ac:dyDescent="0.3">
      <c r="A56" s="44">
        <v>58</v>
      </c>
      <c r="B56" s="10" t="str">
        <f>IF($A56="","",VLOOKUP($A56,[1]Emargement!$A$4:$G$183,2,FALSE))</f>
        <v>MOTTAY</v>
      </c>
      <c r="C56" s="10" t="str">
        <f>IF($A56="","",VLOOKUP($A56,[1]Emargement!$A$4:$G$183,3,FALSE))</f>
        <v>LUCAS</v>
      </c>
      <c r="D56" s="10" t="str">
        <f>IF($A56="","",VLOOKUP($A56,[1]Emargement!$A$4:$G$183,4,FALSE))</f>
        <v>GO FOUGERAIS</v>
      </c>
      <c r="E56" s="10">
        <v>52</v>
      </c>
    </row>
    <row r="57" spans="1:5" ht="15.75" thickBot="1" x14ac:dyDescent="0.3">
      <c r="A57" s="44">
        <v>27</v>
      </c>
      <c r="B57" s="10" t="str">
        <f>IF($A57="","",VLOOKUP($A57,[1]Emargement!$A$4:$G$183,2,FALSE))</f>
        <v>BRIEND</v>
      </c>
      <c r="C57" s="10" t="str">
        <f>IF($A57="","",VLOOKUP($A57,[1]Emargement!$A$4:$G$183,3,FALSE))</f>
        <v>MEWEN</v>
      </c>
      <c r="D57" s="10" t="str">
        <f>IF($A57="","",VLOOKUP($A57,[1]Emargement!$A$4:$G$183,4,FALSE))</f>
        <v>REDON OC</v>
      </c>
      <c r="E57" s="10">
        <v>53</v>
      </c>
    </row>
    <row r="58" spans="1:5" ht="15.75" thickBot="1" x14ac:dyDescent="0.3">
      <c r="A58" s="44">
        <v>26</v>
      </c>
      <c r="B58" s="10" t="str">
        <f>IF($A58="","",VLOOKUP($A58,[1]Emargement!$A$4:$G$183,2,FALSE))</f>
        <v>BIZEUL</v>
      </c>
      <c r="C58" s="10" t="str">
        <f>IF($A58="","",VLOOKUP($A58,[1]Emargement!$A$4:$G$183,3,FALSE))</f>
        <v>GWENDAL</v>
      </c>
      <c r="D58" s="10" t="str">
        <f>IF($A58="","",VLOOKUP($A58,[1]Emargement!$A$4:$G$183,4,FALSE))</f>
        <v>REDON OC</v>
      </c>
      <c r="E58" s="10">
        <v>54</v>
      </c>
    </row>
    <row r="59" spans="1:5" ht="15.75" thickBot="1" x14ac:dyDescent="0.3">
      <c r="A59" s="44">
        <v>66</v>
      </c>
      <c r="B59" s="10" t="str">
        <f>IF($A59="","",VLOOKUP($A59,[1]Emargement!$A$4:$G$183,2,FALSE))</f>
        <v>MELLIER</v>
      </c>
      <c r="C59" s="10" t="str">
        <f>IF($A59="","",VLOOKUP($A59,[1]Emargement!$A$4:$G$183,3,FALSE))</f>
        <v>MALO</v>
      </c>
      <c r="D59" s="10" t="str">
        <f>IF($A59="","",VLOOKUP($A59,[1]Emargement!$A$4:$G$183,4,FALSE))</f>
        <v>TEAM TED DIT</v>
      </c>
      <c r="E59" s="10">
        <v>55</v>
      </c>
    </row>
    <row r="60" spans="1:5" ht="15.75" thickBot="1" x14ac:dyDescent="0.3">
      <c r="A60" s="44">
        <v>8</v>
      </c>
      <c r="B60" s="10" t="str">
        <f>IF($A60="","",VLOOKUP($A60,[1]Emargement!$A$4:$G$183,2,FALSE))</f>
        <v>GUILLARD</v>
      </c>
      <c r="C60" s="10" t="str">
        <f>IF($A60="","",VLOOKUP($A60,[1]Emargement!$A$4:$G$183,3,FALSE))</f>
        <v xml:space="preserve">KASSY          </v>
      </c>
      <c r="D60" s="10" t="str">
        <f>IF($A60="","",VLOOKUP($A60,[1]Emargement!$A$4:$G$183,4,FALSE))</f>
        <v>COC FOUGERAIS</v>
      </c>
      <c r="E60" s="10">
        <v>56</v>
      </c>
    </row>
    <row r="61" spans="1:5" ht="15.75" thickBot="1" x14ac:dyDescent="0.3">
      <c r="A61" s="44">
        <v>65</v>
      </c>
      <c r="B61" s="10" t="str">
        <f>IF($A61="","",VLOOKUP($A61,[1]Emargement!$A$4:$G$183,2,FALSE))</f>
        <v>LEBLANC</v>
      </c>
      <c r="C61" s="10" t="str">
        <f>IF($A61="","",VLOOKUP($A61,[1]Emargement!$A$4:$G$183,3,FALSE))</f>
        <v>CYRIL</v>
      </c>
      <c r="D61" s="10" t="str">
        <f>IF($A61="","",VLOOKUP($A61,[1]Emargement!$A$4:$G$183,4,FALSE))</f>
        <v>TEAM TED DIT</v>
      </c>
      <c r="E61" s="10">
        <v>57</v>
      </c>
    </row>
    <row r="62" spans="1:5" ht="15.75" thickBot="1" x14ac:dyDescent="0.3">
      <c r="A62" s="44">
        <v>40</v>
      </c>
      <c r="B62" s="10" t="str">
        <f>IF($A62="","",VLOOKUP($A62,[1]Emargement!$A$4:$G$183,2,FALSE))</f>
        <v>BALLION</v>
      </c>
      <c r="C62" s="10" t="str">
        <f>IF($A62="","",VLOOKUP($A62,[1]Emargement!$A$4:$G$183,3,FALSE))</f>
        <v>TITOUAN</v>
      </c>
      <c r="D62" s="10" t="str">
        <f>IF($A62="","",VLOOKUP($A62,[1]Emargement!$A$4:$G$183,4,FALSE))</f>
        <v>CC LIFFRE</v>
      </c>
      <c r="E62" s="10">
        <v>58</v>
      </c>
    </row>
    <row r="63" spans="1:5" ht="15.75" thickBot="1" x14ac:dyDescent="0.3">
      <c r="A63" s="44">
        <v>35</v>
      </c>
      <c r="B63" s="10" t="str">
        <f>IF($A63="","",VLOOKUP($A63,[1]Emargement!$A$4:$G$183,2,FALSE))</f>
        <v>HUTIN</v>
      </c>
      <c r="C63" s="10" t="str">
        <f>IF($A63="","",VLOOKUP($A63,[1]Emargement!$A$4:$G$183,3,FALSE))</f>
        <v xml:space="preserve">CHARLINE      </v>
      </c>
      <c r="D63" s="10" t="str">
        <f>IF($A63="","",VLOOKUP($A63,[1]Emargement!$A$4:$G$183,4,FALSE))</f>
        <v>CC VITREEN</v>
      </c>
      <c r="E63" s="10">
        <v>59</v>
      </c>
    </row>
    <row r="64" spans="1:5" ht="15.75" thickBot="1" x14ac:dyDescent="0.3">
      <c r="A64" s="44">
        <v>13</v>
      </c>
      <c r="B64" s="10" t="str">
        <f>IF($A64="","",VLOOKUP($A64,[1]Emargement!$A$4:$G$183,2,FALSE))</f>
        <v>ESNOL</v>
      </c>
      <c r="C64" s="10" t="str">
        <f>IF($A64="","",VLOOKUP($A64,[1]Emargement!$A$4:$G$183,3,FALSE))</f>
        <v>THIBAUT</v>
      </c>
      <c r="D64" s="10" t="str">
        <f>IF($A64="","",VLOOKUP($A64,[1]Emargement!$A$4:$G$183,4,FALSE))</f>
        <v>VC MEVENNAIS</v>
      </c>
      <c r="E64" s="10">
        <v>60</v>
      </c>
    </row>
    <row r="65" spans="1:5" ht="15.75" thickBot="1" x14ac:dyDescent="0.3">
      <c r="A65" s="44">
        <v>53</v>
      </c>
      <c r="B65" s="10" t="str">
        <f>IF($A65="","",VLOOKUP($A65,[1]Emargement!$A$4:$G$183,2,FALSE))</f>
        <v>FICADIERE</v>
      </c>
      <c r="C65" s="10" t="str">
        <f>IF($A65="","",VLOOKUP($A65,[1]Emargement!$A$4:$G$183,3,FALSE))</f>
        <v>MATTEO</v>
      </c>
      <c r="D65" s="10" t="str">
        <f>IF($A65="","",VLOOKUP($A65,[1]Emargement!$A$4:$G$183,4,FALSE))</f>
        <v>GO FOUGERAIS</v>
      </c>
      <c r="E65" s="10">
        <v>61</v>
      </c>
    </row>
    <row r="66" spans="1:5" ht="15.75" thickBot="1" x14ac:dyDescent="0.3">
      <c r="A66" s="44"/>
      <c r="B66" s="10"/>
      <c r="C66" s="10"/>
      <c r="D66" s="10"/>
      <c r="E66" s="10"/>
    </row>
    <row r="67" spans="1:5" ht="15.75" thickBot="1" x14ac:dyDescent="0.3">
      <c r="A67" s="44"/>
      <c r="B67" s="10"/>
      <c r="C67" s="10"/>
      <c r="D67" s="10"/>
      <c r="E67" s="10"/>
    </row>
    <row r="68" spans="1:5" ht="15.75" thickBot="1" x14ac:dyDescent="0.3">
      <c r="A68" s="44"/>
      <c r="B68" s="10"/>
      <c r="C68" s="10"/>
      <c r="D68" s="10"/>
      <c r="E68" s="10"/>
    </row>
    <row r="69" spans="1:5" x14ac:dyDescent="0.25">
      <c r="A69" s="84"/>
      <c r="B69" s="82"/>
      <c r="C69" s="82"/>
      <c r="D69" s="82"/>
      <c r="E69" s="82"/>
    </row>
    <row r="70" spans="1:5" x14ac:dyDescent="0.25">
      <c r="A70" s="85"/>
      <c r="B70" s="79"/>
      <c r="C70" s="79"/>
      <c r="D70" s="79"/>
      <c r="E70" s="79"/>
    </row>
    <row r="71" spans="1:5" x14ac:dyDescent="0.25">
      <c r="A71" s="85"/>
      <c r="B71" s="79"/>
      <c r="C71" s="79"/>
      <c r="D71" s="79"/>
      <c r="E71" s="79"/>
    </row>
    <row r="72" spans="1:5" x14ac:dyDescent="0.25">
      <c r="A72" s="85"/>
      <c r="B72" s="79"/>
      <c r="C72" s="79"/>
      <c r="D72" s="79"/>
      <c r="E72" s="79"/>
    </row>
  </sheetData>
  <mergeCells count="3">
    <mergeCell ref="A1:E1"/>
    <mergeCell ref="A2:E2"/>
    <mergeCell ref="A3:E3"/>
  </mergeCells>
  <conditionalFormatting sqref="A5:A72">
    <cfRule type="duplicateValues" dxfId="7" priority="9" stopIfTrue="1"/>
    <cfRule type="duplicateValues" dxfId="6" priority="10" stopIfTrue="1"/>
  </conditionalFormatting>
  <conditionalFormatting sqref="A5:A66">
    <cfRule type="duplicateValues" dxfId="5" priority="5" stopIfTrue="1"/>
    <cfRule type="duplicateValues" dxfId="4" priority="6" stopIfTrue="1"/>
  </conditionalFormatting>
  <conditionalFormatting sqref="A5:A68">
    <cfRule type="duplicateValues" dxfId="3" priority="3" stopIfTrue="1"/>
    <cfRule type="duplicateValues" dxfId="2" priority="4" stopIfTrue="1"/>
  </conditionalFormatting>
  <conditionalFormatting sqref="A5:A65">
    <cfRule type="duplicateValues" dxfId="1" priority="1" stopIfTrue="1"/>
    <cfRule type="duplicateValues" dxfId="0" priority="2" stopIfTrue="1"/>
  </conditionalFormatting>
  <pageMargins left="0.25" right="0.25" top="0.75" bottom="0.75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R24"/>
  <sheetViews>
    <sheetView tabSelected="1" workbookViewId="0">
      <selection activeCell="S4" sqref="S4"/>
    </sheetView>
  </sheetViews>
  <sheetFormatPr baseColWidth="10" defaultRowHeight="15" x14ac:dyDescent="0.25"/>
  <cols>
    <col min="1" max="1" width="19.7109375" customWidth="1"/>
    <col min="2" max="13" width="6.7109375" customWidth="1"/>
    <col min="14" max="14" width="5.7109375" customWidth="1"/>
    <col min="15" max="15" width="11" customWidth="1"/>
    <col min="16" max="16" width="5.85546875" customWidth="1"/>
  </cols>
  <sheetData>
    <row r="1" spans="1:18" ht="23.25" x14ac:dyDescent="0.35">
      <c r="A1" s="59"/>
      <c r="B1" s="127" t="s">
        <v>299</v>
      </c>
      <c r="C1" s="127"/>
      <c r="D1" s="127"/>
      <c r="E1" s="127"/>
      <c r="F1" s="127"/>
      <c r="G1" s="127"/>
      <c r="H1" s="127"/>
      <c r="I1" s="127"/>
      <c r="J1" s="127"/>
      <c r="K1" s="59"/>
      <c r="L1" s="59"/>
      <c r="M1" s="59"/>
      <c r="N1" s="59"/>
      <c r="O1" s="59"/>
      <c r="P1" s="59"/>
    </row>
    <row r="2" spans="1:18" ht="23.25" x14ac:dyDescent="0.35">
      <c r="A2" s="59"/>
      <c r="B2" s="127" t="s">
        <v>23</v>
      </c>
      <c r="C2" s="127"/>
      <c r="D2" s="127"/>
      <c r="E2" s="127"/>
      <c r="F2" s="127"/>
      <c r="G2" s="127"/>
      <c r="H2" s="127"/>
      <c r="I2" s="127"/>
      <c r="J2" s="127"/>
      <c r="K2" s="59"/>
      <c r="L2" s="59"/>
      <c r="M2" s="59"/>
      <c r="N2" s="59"/>
      <c r="O2" s="59"/>
      <c r="P2" s="59"/>
      <c r="Q2" s="68"/>
      <c r="R2" s="68"/>
    </row>
    <row r="3" spans="1:18" x14ac:dyDescent="0.25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68"/>
      <c r="R3" s="68"/>
    </row>
    <row r="4" spans="1:18" x14ac:dyDescent="0.2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108"/>
      <c r="Q4" s="70"/>
      <c r="R4" s="70"/>
    </row>
    <row r="5" spans="1:18" ht="15.75" thickBot="1" x14ac:dyDescent="0.3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107"/>
      <c r="Q5" s="70"/>
      <c r="R5" s="70"/>
    </row>
    <row r="6" spans="1:18" ht="15.75" thickBot="1" x14ac:dyDescent="0.3">
      <c r="A6" s="59"/>
      <c r="B6" s="146" t="s">
        <v>25</v>
      </c>
      <c r="C6" s="146"/>
      <c r="D6" s="146"/>
      <c r="E6" s="146"/>
      <c r="F6" s="146" t="s">
        <v>24</v>
      </c>
      <c r="G6" s="146"/>
      <c r="H6" s="146"/>
      <c r="I6" s="146"/>
      <c r="J6" s="146" t="s">
        <v>26</v>
      </c>
      <c r="K6" s="146"/>
      <c r="L6" s="146"/>
      <c r="M6" s="146"/>
      <c r="N6" s="59"/>
      <c r="O6" s="59"/>
      <c r="P6" s="59"/>
      <c r="Q6" s="68"/>
      <c r="R6" s="70"/>
    </row>
    <row r="7" spans="1:18" ht="39" x14ac:dyDescent="0.25">
      <c r="A7" s="60"/>
      <c r="B7" s="61" t="s">
        <v>27</v>
      </c>
      <c r="C7" s="61" t="s">
        <v>28</v>
      </c>
      <c r="D7" s="61" t="s">
        <v>29</v>
      </c>
      <c r="E7" s="86" t="s">
        <v>30</v>
      </c>
      <c r="F7" s="61" t="s">
        <v>27</v>
      </c>
      <c r="G7" s="61" t="s">
        <v>28</v>
      </c>
      <c r="H7" s="61" t="s">
        <v>29</v>
      </c>
      <c r="I7" s="86" t="s">
        <v>30</v>
      </c>
      <c r="J7" s="61" t="s">
        <v>27</v>
      </c>
      <c r="K7" s="61" t="s">
        <v>28</v>
      </c>
      <c r="L7" s="61" t="s">
        <v>29</v>
      </c>
      <c r="M7" s="86" t="s">
        <v>30</v>
      </c>
      <c r="N7" s="61" t="s">
        <v>13</v>
      </c>
      <c r="O7" s="61"/>
      <c r="P7" s="62" t="s">
        <v>6</v>
      </c>
      <c r="Q7" s="69"/>
      <c r="R7" s="70"/>
    </row>
    <row r="8" spans="1:18" x14ac:dyDescent="0.25">
      <c r="A8" s="106" t="s">
        <v>285</v>
      </c>
      <c r="B8" s="60">
        <v>1</v>
      </c>
      <c r="C8" s="60">
        <v>7</v>
      </c>
      <c r="D8" s="60">
        <v>2</v>
      </c>
      <c r="E8" s="60">
        <v>4</v>
      </c>
      <c r="F8" s="60">
        <v>1</v>
      </c>
      <c r="G8" s="60">
        <v>3</v>
      </c>
      <c r="H8" s="60">
        <v>2</v>
      </c>
      <c r="I8" s="60">
        <v>5</v>
      </c>
      <c r="J8" s="60">
        <v>1</v>
      </c>
      <c r="K8" s="60">
        <v>1</v>
      </c>
      <c r="L8" s="60">
        <v>2</v>
      </c>
      <c r="M8" s="60">
        <v>2</v>
      </c>
      <c r="N8" s="63">
        <f>SUM(B8:M8)</f>
        <v>31</v>
      </c>
      <c r="O8" s="63"/>
      <c r="P8" s="64">
        <v>1</v>
      </c>
      <c r="Q8" s="69"/>
      <c r="R8" s="70"/>
    </row>
    <row r="9" spans="1:18" x14ac:dyDescent="0.25">
      <c r="A9" s="106" t="s">
        <v>286</v>
      </c>
      <c r="B9" s="60">
        <v>13</v>
      </c>
      <c r="C9" s="60">
        <v>1</v>
      </c>
      <c r="D9" s="60">
        <v>8</v>
      </c>
      <c r="E9" s="60">
        <v>2</v>
      </c>
      <c r="F9" s="60">
        <v>6</v>
      </c>
      <c r="G9" s="60">
        <v>2</v>
      </c>
      <c r="H9" s="60">
        <v>7</v>
      </c>
      <c r="I9" s="60">
        <v>6</v>
      </c>
      <c r="J9" s="60">
        <v>19</v>
      </c>
      <c r="K9" s="60">
        <v>2</v>
      </c>
      <c r="L9" s="60">
        <v>3</v>
      </c>
      <c r="M9" s="60">
        <v>4</v>
      </c>
      <c r="N9" s="63">
        <f t="shared" ref="N9:N24" si="0">SUM(B9:M9)</f>
        <v>73</v>
      </c>
      <c r="O9" s="63"/>
      <c r="P9" s="64">
        <v>2</v>
      </c>
      <c r="Q9" s="68"/>
      <c r="R9" s="70"/>
    </row>
    <row r="10" spans="1:18" x14ac:dyDescent="0.25">
      <c r="A10" s="106" t="s">
        <v>287</v>
      </c>
      <c r="B10" s="60">
        <v>5</v>
      </c>
      <c r="C10" s="60">
        <v>9</v>
      </c>
      <c r="D10" s="60">
        <v>4</v>
      </c>
      <c r="E10" s="60">
        <v>12</v>
      </c>
      <c r="F10" s="60">
        <v>7</v>
      </c>
      <c r="G10" s="60">
        <v>4</v>
      </c>
      <c r="H10" s="60">
        <v>1</v>
      </c>
      <c r="I10" s="60">
        <v>5</v>
      </c>
      <c r="J10" s="60">
        <v>8</v>
      </c>
      <c r="K10" s="60">
        <v>9</v>
      </c>
      <c r="L10" s="60">
        <v>11</v>
      </c>
      <c r="M10" s="60">
        <v>10</v>
      </c>
      <c r="N10" s="63">
        <f t="shared" si="0"/>
        <v>85</v>
      </c>
      <c r="O10" s="63"/>
      <c r="P10" s="64">
        <v>3</v>
      </c>
      <c r="Q10" s="69"/>
      <c r="R10" s="70"/>
    </row>
    <row r="11" spans="1:18" x14ac:dyDescent="0.25">
      <c r="A11" s="106" t="s">
        <v>288</v>
      </c>
      <c r="B11" s="60">
        <v>6</v>
      </c>
      <c r="C11" s="60">
        <v>3</v>
      </c>
      <c r="D11" s="60">
        <v>3</v>
      </c>
      <c r="E11" s="60">
        <v>4</v>
      </c>
      <c r="F11" s="60">
        <v>14</v>
      </c>
      <c r="G11" s="60">
        <v>8</v>
      </c>
      <c r="H11" s="60">
        <v>4</v>
      </c>
      <c r="I11" s="60">
        <v>5</v>
      </c>
      <c r="J11" s="60">
        <v>4</v>
      </c>
      <c r="K11" s="60">
        <v>7</v>
      </c>
      <c r="L11" s="60">
        <v>18</v>
      </c>
      <c r="M11" s="60">
        <v>11</v>
      </c>
      <c r="N11" s="63">
        <f t="shared" si="0"/>
        <v>87</v>
      </c>
      <c r="O11" s="63"/>
      <c r="P11" s="64">
        <v>4</v>
      </c>
      <c r="Q11" s="68"/>
      <c r="R11" s="70"/>
    </row>
    <row r="12" spans="1:18" x14ac:dyDescent="0.25">
      <c r="A12" s="106" t="s">
        <v>289</v>
      </c>
      <c r="B12" s="60">
        <v>3</v>
      </c>
      <c r="C12" s="60">
        <v>14</v>
      </c>
      <c r="D12" s="60">
        <v>1</v>
      </c>
      <c r="E12" s="60">
        <v>14</v>
      </c>
      <c r="F12" s="60">
        <v>12</v>
      </c>
      <c r="G12" s="60">
        <v>7</v>
      </c>
      <c r="H12" s="60">
        <v>3</v>
      </c>
      <c r="I12" s="60">
        <v>6</v>
      </c>
      <c r="J12" s="60">
        <v>3</v>
      </c>
      <c r="K12" s="60">
        <v>18</v>
      </c>
      <c r="L12" s="60">
        <v>1</v>
      </c>
      <c r="M12" s="60">
        <v>7</v>
      </c>
      <c r="N12" s="63">
        <f t="shared" si="0"/>
        <v>89</v>
      </c>
      <c r="O12" s="63"/>
      <c r="P12" s="64">
        <v>5</v>
      </c>
      <c r="Q12" s="69"/>
      <c r="R12" s="70"/>
    </row>
    <row r="13" spans="1:18" x14ac:dyDescent="0.25">
      <c r="A13" s="106" t="s">
        <v>290</v>
      </c>
      <c r="B13" s="60">
        <v>8</v>
      </c>
      <c r="C13" s="60">
        <v>6</v>
      </c>
      <c r="D13" s="60">
        <v>17</v>
      </c>
      <c r="E13" s="60">
        <v>11</v>
      </c>
      <c r="F13" s="60">
        <v>3</v>
      </c>
      <c r="G13" s="60">
        <v>10</v>
      </c>
      <c r="H13" s="60">
        <v>19</v>
      </c>
      <c r="I13" s="60">
        <v>4</v>
      </c>
      <c r="J13" s="60">
        <v>5</v>
      </c>
      <c r="K13" s="60">
        <v>5</v>
      </c>
      <c r="L13" s="60">
        <v>10</v>
      </c>
      <c r="M13" s="60">
        <v>6</v>
      </c>
      <c r="N13" s="63">
        <f t="shared" si="0"/>
        <v>104</v>
      </c>
      <c r="O13" s="63"/>
      <c r="P13" s="64">
        <v>6</v>
      </c>
      <c r="Q13" s="68"/>
      <c r="R13" s="70"/>
    </row>
    <row r="14" spans="1:18" x14ac:dyDescent="0.25">
      <c r="A14" s="106" t="s">
        <v>291</v>
      </c>
      <c r="B14" s="60">
        <v>2</v>
      </c>
      <c r="C14" s="60">
        <v>11</v>
      </c>
      <c r="D14" s="60">
        <v>7</v>
      </c>
      <c r="E14" s="60">
        <v>18</v>
      </c>
      <c r="F14" s="60">
        <v>2</v>
      </c>
      <c r="G14" s="60">
        <v>14</v>
      </c>
      <c r="H14" s="60">
        <v>12</v>
      </c>
      <c r="I14" s="60">
        <v>9</v>
      </c>
      <c r="J14" s="60">
        <v>9</v>
      </c>
      <c r="K14" s="60">
        <v>14</v>
      </c>
      <c r="L14" s="60">
        <v>9</v>
      </c>
      <c r="M14" s="60">
        <v>16</v>
      </c>
      <c r="N14" s="63">
        <f>SUM(B14:M14)</f>
        <v>123</v>
      </c>
      <c r="O14" s="63"/>
      <c r="P14" s="64">
        <v>7</v>
      </c>
      <c r="Q14" s="68"/>
      <c r="R14" s="70"/>
    </row>
    <row r="15" spans="1:18" x14ac:dyDescent="0.25">
      <c r="A15" s="106" t="s">
        <v>292</v>
      </c>
      <c r="B15" s="60">
        <v>7</v>
      </c>
      <c r="C15" s="60">
        <v>4</v>
      </c>
      <c r="D15" s="60">
        <v>10</v>
      </c>
      <c r="E15" s="60">
        <v>16</v>
      </c>
      <c r="F15" s="60">
        <v>8</v>
      </c>
      <c r="G15" s="60">
        <v>1</v>
      </c>
      <c r="H15" s="60">
        <v>20</v>
      </c>
      <c r="I15" s="60">
        <v>15</v>
      </c>
      <c r="J15" s="60">
        <v>21</v>
      </c>
      <c r="K15" s="60">
        <v>8</v>
      </c>
      <c r="L15" s="60">
        <v>6</v>
      </c>
      <c r="M15" s="60">
        <v>31</v>
      </c>
      <c r="N15" s="63">
        <f t="shared" si="0"/>
        <v>147</v>
      </c>
      <c r="O15" s="63"/>
      <c r="P15" s="64">
        <v>8</v>
      </c>
      <c r="Q15" s="68"/>
      <c r="R15" s="70"/>
    </row>
    <row r="16" spans="1:18" x14ac:dyDescent="0.25">
      <c r="A16" s="106" t="s">
        <v>293</v>
      </c>
      <c r="B16" s="60">
        <v>27</v>
      </c>
      <c r="C16" s="60">
        <v>5</v>
      </c>
      <c r="D16" s="60">
        <v>16</v>
      </c>
      <c r="E16" s="60">
        <v>19</v>
      </c>
      <c r="F16" s="60">
        <v>11</v>
      </c>
      <c r="G16" s="60">
        <v>13</v>
      </c>
      <c r="H16" s="60">
        <v>15</v>
      </c>
      <c r="I16" s="60">
        <v>23</v>
      </c>
      <c r="J16" s="60">
        <v>28</v>
      </c>
      <c r="K16" s="60">
        <v>6</v>
      </c>
      <c r="L16" s="60">
        <v>16</v>
      </c>
      <c r="M16" s="60">
        <v>12</v>
      </c>
      <c r="N16" s="63">
        <f t="shared" si="0"/>
        <v>191</v>
      </c>
      <c r="O16" s="60"/>
      <c r="P16" s="64">
        <v>9</v>
      </c>
      <c r="Q16" s="68"/>
      <c r="R16" s="70"/>
    </row>
    <row r="17" spans="1:16" x14ac:dyDescent="0.25">
      <c r="A17" s="106" t="s">
        <v>294</v>
      </c>
      <c r="B17" s="60">
        <v>16</v>
      </c>
      <c r="C17" s="60">
        <v>8</v>
      </c>
      <c r="D17" s="60">
        <v>24</v>
      </c>
      <c r="E17" s="60">
        <v>17</v>
      </c>
      <c r="F17" s="60">
        <v>15</v>
      </c>
      <c r="G17" s="60">
        <v>10</v>
      </c>
      <c r="H17" s="60">
        <v>28</v>
      </c>
      <c r="I17" s="60">
        <v>21</v>
      </c>
      <c r="J17" s="60">
        <v>12</v>
      </c>
      <c r="K17" s="60">
        <v>3</v>
      </c>
      <c r="L17" s="60">
        <v>55</v>
      </c>
      <c r="M17" s="60">
        <v>11</v>
      </c>
      <c r="N17" s="63">
        <f t="shared" si="0"/>
        <v>220</v>
      </c>
      <c r="O17" s="63"/>
      <c r="P17" s="64">
        <v>10</v>
      </c>
    </row>
    <row r="18" spans="1:16" x14ac:dyDescent="0.25">
      <c r="A18" s="65" t="s">
        <v>295</v>
      </c>
      <c r="B18" s="60">
        <v>25</v>
      </c>
      <c r="C18" s="60">
        <v>38</v>
      </c>
      <c r="D18" s="60">
        <v>21</v>
      </c>
      <c r="E18" s="60">
        <v>29</v>
      </c>
      <c r="F18" s="60">
        <v>18</v>
      </c>
      <c r="G18" s="60">
        <v>19</v>
      </c>
      <c r="H18" s="60">
        <v>32</v>
      </c>
      <c r="I18" s="60">
        <v>20</v>
      </c>
      <c r="J18" s="60">
        <v>15</v>
      </c>
      <c r="K18" s="60">
        <v>31</v>
      </c>
      <c r="L18" s="60">
        <v>12</v>
      </c>
      <c r="M18" s="60">
        <v>17</v>
      </c>
      <c r="N18" s="63">
        <f t="shared" si="0"/>
        <v>277</v>
      </c>
      <c r="O18" s="63"/>
      <c r="P18" s="64">
        <v>11</v>
      </c>
    </row>
    <row r="19" spans="1:16" x14ac:dyDescent="0.25">
      <c r="A19" s="106" t="s">
        <v>296</v>
      </c>
      <c r="B19" s="66">
        <v>100</v>
      </c>
      <c r="C19" s="66">
        <v>100</v>
      </c>
      <c r="D19" s="66">
        <v>11</v>
      </c>
      <c r="E19" s="66">
        <v>100</v>
      </c>
      <c r="F19" s="66">
        <v>100</v>
      </c>
      <c r="G19" s="66">
        <v>100</v>
      </c>
      <c r="H19" s="66">
        <v>49</v>
      </c>
      <c r="I19" s="66">
        <v>100</v>
      </c>
      <c r="J19" s="66">
        <v>100</v>
      </c>
      <c r="K19" s="66">
        <v>100</v>
      </c>
      <c r="L19" s="66">
        <v>5</v>
      </c>
      <c r="M19" s="66">
        <v>100</v>
      </c>
      <c r="N19" s="63">
        <f t="shared" si="0"/>
        <v>965</v>
      </c>
      <c r="O19" s="114" t="s">
        <v>297</v>
      </c>
      <c r="P19" s="64">
        <v>13</v>
      </c>
    </row>
    <row r="20" spans="1:16" x14ac:dyDescent="0.25">
      <c r="A20" s="115" t="s">
        <v>298</v>
      </c>
      <c r="B20" s="66">
        <v>24</v>
      </c>
      <c r="C20" s="66">
        <v>100</v>
      </c>
      <c r="D20" s="66">
        <v>100</v>
      </c>
      <c r="E20" s="66">
        <v>100</v>
      </c>
      <c r="F20" s="66">
        <v>28</v>
      </c>
      <c r="G20" s="66">
        <v>100</v>
      </c>
      <c r="H20" s="66">
        <v>100</v>
      </c>
      <c r="I20" s="66">
        <v>100</v>
      </c>
      <c r="J20" s="66">
        <v>18</v>
      </c>
      <c r="K20" s="66">
        <v>100</v>
      </c>
      <c r="L20" s="66">
        <v>100</v>
      </c>
      <c r="M20" s="66">
        <v>100</v>
      </c>
      <c r="N20" s="63">
        <f t="shared" si="0"/>
        <v>970</v>
      </c>
      <c r="O20" s="114" t="s">
        <v>297</v>
      </c>
      <c r="P20" s="64">
        <v>12</v>
      </c>
    </row>
    <row r="21" spans="1:16" x14ac:dyDescent="0.25">
      <c r="A21" s="115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3">
        <f t="shared" si="0"/>
        <v>0</v>
      </c>
      <c r="O21" s="67"/>
      <c r="P21" s="64"/>
    </row>
    <row r="22" spans="1:16" x14ac:dyDescent="0.25">
      <c r="A22" s="65"/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3">
        <f t="shared" si="0"/>
        <v>0</v>
      </c>
      <c r="O22" s="67"/>
      <c r="P22" s="64"/>
    </row>
    <row r="23" spans="1:16" x14ac:dyDescent="0.25">
      <c r="A23" s="115"/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3">
        <f t="shared" si="0"/>
        <v>0</v>
      </c>
      <c r="O23" s="67"/>
      <c r="P23" s="64"/>
    </row>
    <row r="24" spans="1:16" ht="15.75" thickBot="1" x14ac:dyDescent="0.3">
      <c r="A24" s="115"/>
      <c r="B24" s="116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63">
        <f t="shared" si="0"/>
        <v>0</v>
      </c>
      <c r="O24" s="116"/>
      <c r="P24" s="64"/>
    </row>
  </sheetData>
  <mergeCells count="5">
    <mergeCell ref="B6:E6"/>
    <mergeCell ref="F6:I6"/>
    <mergeCell ref="J6:M6"/>
    <mergeCell ref="B1:J1"/>
    <mergeCell ref="B2:J2"/>
  </mergeCells>
  <pageMargins left="0.23622047244094491" right="0.23622047244094491" top="0.74803149606299213" bottom="0.74803149606299213" header="0.31496062992125984" footer="0.31496062992125984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F42"/>
  <sheetViews>
    <sheetView workbookViewId="0">
      <selection activeCell="H16" sqref="H16"/>
    </sheetView>
  </sheetViews>
  <sheetFormatPr baseColWidth="10" defaultRowHeight="15" x14ac:dyDescent="0.25"/>
  <sheetData>
    <row r="1" spans="1:6" x14ac:dyDescent="0.25">
      <c r="A1" s="123" t="str">
        <f>[1]Emargement!A1</f>
        <v>Trophée départemental 35 des écoles - le 01/05/2018</v>
      </c>
      <c r="B1" s="124"/>
      <c r="C1" s="124"/>
      <c r="D1" s="124"/>
      <c r="E1" s="124"/>
      <c r="F1" s="125"/>
    </row>
    <row r="2" spans="1:6" ht="24" thickBot="1" x14ac:dyDescent="0.4">
      <c r="A2" s="120" t="s">
        <v>7</v>
      </c>
      <c r="B2" s="121"/>
      <c r="C2" s="121"/>
      <c r="D2" s="121"/>
      <c r="E2" s="121"/>
      <c r="F2" s="122"/>
    </row>
    <row r="3" spans="1:6" ht="24" thickBot="1" x14ac:dyDescent="0.4">
      <c r="A3" s="126"/>
      <c r="B3" s="126"/>
      <c r="C3" s="126"/>
      <c r="D3" s="126"/>
      <c r="E3" s="126"/>
    </row>
    <row r="4" spans="1:6" ht="15.75" thickBot="1" x14ac:dyDescent="0.3">
      <c r="A4" s="11" t="s">
        <v>1</v>
      </c>
      <c r="B4" s="12" t="s">
        <v>2</v>
      </c>
      <c r="C4" s="12" t="s">
        <v>3</v>
      </c>
      <c r="D4" s="12" t="s">
        <v>4</v>
      </c>
      <c r="E4" s="13" t="s">
        <v>5</v>
      </c>
      <c r="F4" s="14" t="s">
        <v>6</v>
      </c>
    </row>
    <row r="5" spans="1:6" ht="15.75" thickBot="1" x14ac:dyDescent="0.3">
      <c r="A5" s="8">
        <v>148</v>
      </c>
      <c r="B5" s="15" t="str">
        <f>IF($A5="","",VLOOKUP($A5,[1]Emargement!$A$4:$G$300,2,FALSE))</f>
        <v>BRIAND</v>
      </c>
      <c r="C5" s="15" t="str">
        <f>IF($A5="","",VLOOKUP($A5,[1]Emargement!$A$4:$G$300,3,FALSE))</f>
        <v>COME</v>
      </c>
      <c r="D5" s="15" t="str">
        <f>IF($A5="","",VLOOKUP($A5,[1]Emargement!$A$4:$G$300,4,FALSE))</f>
        <v>OCC CESSONNAIS</v>
      </c>
      <c r="E5" s="9" t="s">
        <v>63</v>
      </c>
      <c r="F5" s="10">
        <v>1</v>
      </c>
    </row>
    <row r="6" spans="1:6" ht="15.75" thickBot="1" x14ac:dyDescent="0.3">
      <c r="A6" s="8">
        <v>139</v>
      </c>
      <c r="B6" s="15" t="str">
        <f>IF($A6="","",VLOOKUP($A6,[1]Emargement!$A$4:$G$300,2,FALSE))</f>
        <v>BRIEND</v>
      </c>
      <c r="C6" s="15" t="str">
        <f>IF($A6="","",VLOOKUP($A6,[1]Emargement!$A$4:$G$300,3,FALSE))</f>
        <v xml:space="preserve">YOUNA </v>
      </c>
      <c r="D6" s="15" t="str">
        <f>IF($A6="","",VLOOKUP($A6,[1]Emargement!$A$4:$G$300,4,FALSE))</f>
        <v>REDON OC</v>
      </c>
      <c r="E6" s="9" t="s">
        <v>64</v>
      </c>
      <c r="F6" s="10">
        <v>2</v>
      </c>
    </row>
    <row r="7" spans="1:6" ht="15.75" thickBot="1" x14ac:dyDescent="0.3">
      <c r="A7" s="8">
        <v>152</v>
      </c>
      <c r="B7" s="15" t="str">
        <f>IF($A7="","",VLOOKUP($A7,[1]Emargement!$A$4:$G$300,2,FALSE))</f>
        <v>PIROTAIS</v>
      </c>
      <c r="C7" s="15" t="str">
        <f>IF($A7="","",VLOOKUP($A7,[1]Emargement!$A$4:$G$300,3,FALSE))</f>
        <v xml:space="preserve">NORAH </v>
      </c>
      <c r="D7" s="15" t="str">
        <f>IF($A7="","",VLOOKUP($A7,[1]Emargement!$A$4:$G$300,4,FALSE))</f>
        <v>GO FOUGERAIS</v>
      </c>
      <c r="E7" s="9" t="s">
        <v>65</v>
      </c>
      <c r="F7" s="10">
        <v>3</v>
      </c>
    </row>
    <row r="8" spans="1:6" ht="15.75" thickBot="1" x14ac:dyDescent="0.3">
      <c r="A8" s="8">
        <v>151</v>
      </c>
      <c r="B8" s="15" t="str">
        <f>IF($A8="","",VLOOKUP($A8,[1]Emargement!$A$4:$G$300,2,FALSE))</f>
        <v>ODYE</v>
      </c>
      <c r="C8" s="15" t="str">
        <f>IF($A8="","",VLOOKUP($A8,[1]Emargement!$A$4:$G$300,3,FALSE))</f>
        <v>ROMAIN</v>
      </c>
      <c r="D8" s="15" t="str">
        <f>IF($A8="","",VLOOKUP($A8,[1]Emargement!$A$4:$G$300,4,FALSE))</f>
        <v>GO FOUGERAIS</v>
      </c>
      <c r="E8" s="9" t="s">
        <v>66</v>
      </c>
      <c r="F8" s="10">
        <v>4</v>
      </c>
    </row>
    <row r="9" spans="1:6" ht="15.75" thickBot="1" x14ac:dyDescent="0.3">
      <c r="A9" s="8">
        <v>149</v>
      </c>
      <c r="B9" s="15" t="str">
        <f>IF($A9="","",VLOOKUP($A9,[1]Emargement!$A$4:$G$300,2,FALSE))</f>
        <v>DUPUIS</v>
      </c>
      <c r="C9" s="15" t="str">
        <f>IF($A9="","",VLOOKUP($A9,[1]Emargement!$A$4:$G$300,3,FALSE))</f>
        <v>NOAH</v>
      </c>
      <c r="D9" s="15" t="str">
        <f>IF($A9="","",VLOOKUP($A9,[1]Emargement!$A$4:$G$300,4,FALSE))</f>
        <v>OCC CESSONNAIS</v>
      </c>
      <c r="E9" s="9" t="s">
        <v>67</v>
      </c>
      <c r="F9" s="10">
        <v>5</v>
      </c>
    </row>
    <row r="10" spans="1:6" ht="15.75" thickBot="1" x14ac:dyDescent="0.3">
      <c r="A10" s="8">
        <v>145</v>
      </c>
      <c r="B10" s="15" t="str">
        <f>IF($A10="","",VLOOKUP($A10,[1]Emargement!$A$4:$G$300,2,FALSE))</f>
        <v>TELLIER</v>
      </c>
      <c r="C10" s="15" t="str">
        <f>IF($A10="","",VLOOKUP($A10,[1]Emargement!$A$4:$G$300,3,FALSE))</f>
        <v>CHARLELIE</v>
      </c>
      <c r="D10" s="15" t="str">
        <f>IF($A10="","",VLOOKUP($A10,[1]Emargement!$A$4:$G$300,4,FALSE))</f>
        <v>CC VITREEN</v>
      </c>
      <c r="E10" s="9" t="s">
        <v>68</v>
      </c>
      <c r="F10" s="10">
        <v>6</v>
      </c>
    </row>
    <row r="11" spans="1:6" ht="15.75" thickBot="1" x14ac:dyDescent="0.3">
      <c r="A11" s="8">
        <v>156</v>
      </c>
      <c r="B11" s="15" t="str">
        <f>IF($A11="","",VLOOKUP($A11,[1]Emargement!$A$4:$G$300,2,FALSE))</f>
        <v>LE GOFF</v>
      </c>
      <c r="C11" s="15" t="str">
        <f>IF($A11="","",VLOOKUP($A11,[1]Emargement!$A$4:$G$300,3,FALSE))</f>
        <v>AMAEL</v>
      </c>
      <c r="D11" s="15" t="str">
        <f>IF($A11="","",VLOOKUP($A11,[1]Emargement!$A$4:$G$300,4,FALSE))</f>
        <v>EC PAYS DE GUICHEN</v>
      </c>
      <c r="E11" s="9" t="s">
        <v>69</v>
      </c>
      <c r="F11" s="10">
        <v>7</v>
      </c>
    </row>
    <row r="12" spans="1:6" ht="15.75" thickBot="1" x14ac:dyDescent="0.3">
      <c r="A12" s="8">
        <v>161</v>
      </c>
      <c r="B12" s="15" t="str">
        <f>IF($A12="","",VLOOKUP($A12,[1]Emargement!$A$4:$G$300,2,FALSE))</f>
        <v>GUILLAUME</v>
      </c>
      <c r="C12" s="15" t="str">
        <f>IF($A12="","",VLOOKUP($A12,[1]Emargement!$A$4:$G$300,3,FALSE))</f>
        <v>TIMEO</v>
      </c>
      <c r="D12" s="15" t="str">
        <f>IF($A12="","",VLOOKUP($A12,[1]Emargement!$A$4:$G$300,4,FALSE))</f>
        <v>VC PLELANAIS</v>
      </c>
      <c r="E12" s="9" t="s">
        <v>70</v>
      </c>
      <c r="F12" s="10">
        <v>8</v>
      </c>
    </row>
    <row r="13" spans="1:6" ht="15.75" thickBot="1" x14ac:dyDescent="0.3">
      <c r="A13" s="41">
        <v>141</v>
      </c>
      <c r="B13" s="15" t="str">
        <f>IF($A13="","",VLOOKUP($A13,[1]Emargement!$A$4:$G$300,2,FALSE))</f>
        <v>HOGUET</v>
      </c>
      <c r="C13" s="15" t="str">
        <f>IF($A13="","",VLOOKUP($A13,[1]Emargement!$A$4:$G$300,3,FALSE))</f>
        <v>EDERN</v>
      </c>
      <c r="D13" s="15" t="str">
        <f>IF($A13="","",VLOOKUP($A13,[1]Emargement!$A$4:$G$300,4,FALSE))</f>
        <v>REDON OC</v>
      </c>
      <c r="E13" s="9" t="s">
        <v>71</v>
      </c>
      <c r="F13" s="10">
        <v>9</v>
      </c>
    </row>
    <row r="14" spans="1:6" ht="15.75" thickBot="1" x14ac:dyDescent="0.3">
      <c r="A14" s="8">
        <v>150</v>
      </c>
      <c r="B14" s="15" t="str">
        <f>IF($A14="","",VLOOKUP($A14,[1]Emargement!$A$4:$G$300,2,FALSE))</f>
        <v>MOREAU</v>
      </c>
      <c r="C14" s="15" t="str">
        <f>IF($A14="","",VLOOKUP($A14,[1]Emargement!$A$4:$G$300,3,FALSE))</f>
        <v>ARTHUR</v>
      </c>
      <c r="D14" s="15" t="str">
        <f>IF($A14="","",VLOOKUP($A14,[1]Emargement!$A$4:$G$300,4,FALSE))</f>
        <v>GO FOUGERAIS</v>
      </c>
      <c r="E14" s="9" t="s">
        <v>72</v>
      </c>
      <c r="F14" s="10">
        <v>10</v>
      </c>
    </row>
    <row r="15" spans="1:6" ht="15.75" thickBot="1" x14ac:dyDescent="0.3">
      <c r="A15" s="8">
        <v>138</v>
      </c>
      <c r="B15" s="15" t="str">
        <f>IF($A15="","",VLOOKUP($A15,[1]Emargement!$A$4:$G$300,2,FALSE))</f>
        <v>FRETE</v>
      </c>
      <c r="C15" s="15" t="str">
        <f>IF($A15="","",VLOOKUP($A15,[1]Emargement!$A$4:$G$300,3,FALSE))</f>
        <v>MATIS</v>
      </c>
      <c r="D15" s="15" t="str">
        <f>IF($A15="","",VLOOKUP($A15,[1]Emargement!$A$4:$G$300,4,FALSE))</f>
        <v>VC SAINT MALO</v>
      </c>
      <c r="E15" s="9" t="s">
        <v>73</v>
      </c>
      <c r="F15" s="10">
        <v>11</v>
      </c>
    </row>
    <row r="16" spans="1:6" ht="15.75" thickBot="1" x14ac:dyDescent="0.3">
      <c r="A16" s="8">
        <v>147</v>
      </c>
      <c r="B16" s="15" t="str">
        <f>IF($A16="","",VLOOKUP($A16,[1]Emargement!$A$4:$G$300,2,FALSE))</f>
        <v>MENARD</v>
      </c>
      <c r="C16" s="15" t="str">
        <f>IF($A16="","",VLOOKUP($A16,[1]Emargement!$A$4:$G$300,3,FALSE))</f>
        <v xml:space="preserve">CHARLOTTE </v>
      </c>
      <c r="D16" s="15" t="str">
        <f>IF($A16="","",VLOOKUP($A16,[1]Emargement!$A$4:$G$300,4,FALSE))</f>
        <v>CC LIFFRE</v>
      </c>
      <c r="E16" s="9" t="s">
        <v>74</v>
      </c>
      <c r="F16" s="10">
        <v>12</v>
      </c>
    </row>
    <row r="17" spans="1:6" ht="15.75" thickBot="1" x14ac:dyDescent="0.3">
      <c r="A17" s="41">
        <v>142</v>
      </c>
      <c r="B17" s="15" t="str">
        <f>IF($A17="","",VLOOKUP($A17,[1]Emargement!$A$4:$G$300,2,FALSE))</f>
        <v>BOUILLON</v>
      </c>
      <c r="C17" s="15" t="str">
        <f>IF($A17="","",VLOOKUP($A17,[1]Emargement!$A$4:$G$300,3,FALSE))</f>
        <v>MANUEL</v>
      </c>
      <c r="D17" s="15" t="str">
        <f>IF($A17="","",VLOOKUP($A17,[1]Emargement!$A$4:$G$300,4,FALSE))</f>
        <v>CC VITREEN</v>
      </c>
      <c r="E17" s="9" t="s">
        <v>75</v>
      </c>
      <c r="F17" s="10">
        <v>13</v>
      </c>
    </row>
    <row r="18" spans="1:6" ht="15.75" thickBot="1" x14ac:dyDescent="0.3">
      <c r="A18" s="8">
        <v>130</v>
      </c>
      <c r="B18" s="15" t="str">
        <f>IF($A18="","",VLOOKUP($A18,[1]Emargement!$A$4:$G$300,2,FALSE))</f>
        <v>BESNARD</v>
      </c>
      <c r="C18" s="15" t="str">
        <f>IF($A18="","",VLOOKUP($A18,[1]Emargement!$A$4:$G$300,3,FALSE))</f>
        <v>TIMEO</v>
      </c>
      <c r="D18" s="15" t="str">
        <f>IF($A18="","",VLOOKUP($A18,[1]Emargement!$A$4:$G$300,4,FALSE))</f>
        <v>COC FOUGERAIS</v>
      </c>
      <c r="E18" s="9" t="s">
        <v>76</v>
      </c>
      <c r="F18" s="10">
        <v>14</v>
      </c>
    </row>
    <row r="19" spans="1:6" ht="15.75" thickBot="1" x14ac:dyDescent="0.3">
      <c r="A19" s="8">
        <v>157</v>
      </c>
      <c r="B19" s="15" t="str">
        <f>IF($A19="","",VLOOKUP($A19,[1]Emargement!$A$4:$G$300,2,FALSE))</f>
        <v>BAZILLON</v>
      </c>
      <c r="C19" s="15" t="str">
        <f>IF($A19="","",VLOOKUP($A19,[1]Emargement!$A$4:$G$300,3,FALSE))</f>
        <v>MEWEN</v>
      </c>
      <c r="D19" s="15" t="str">
        <f>IF($A19="","",VLOOKUP($A19,[1]Emargement!$A$4:$G$300,4,FALSE))</f>
        <v>TEAM TED DIT AUTISME</v>
      </c>
      <c r="E19" s="9" t="s">
        <v>77</v>
      </c>
      <c r="F19" s="10">
        <v>15</v>
      </c>
    </row>
    <row r="20" spans="1:6" ht="15.75" thickBot="1" x14ac:dyDescent="0.3">
      <c r="A20" s="8">
        <v>155</v>
      </c>
      <c r="B20" s="15" t="str">
        <f>IF($A20="","",VLOOKUP($A20,[1]Emargement!$A$4:$G$300,2,FALSE))</f>
        <v>LAHAYE</v>
      </c>
      <c r="C20" s="15" t="str">
        <f>IF($A20="","",VLOOKUP($A20,[1]Emargement!$A$4:$G$300,3,FALSE))</f>
        <v xml:space="preserve">THAIS </v>
      </c>
      <c r="D20" s="15" t="str">
        <f>IF($A20="","",VLOOKUP($A20,[1]Emargement!$A$4:$G$300,4,FALSE))</f>
        <v>EC PAYS DE GUICHEN</v>
      </c>
      <c r="E20" s="9" t="s">
        <v>78</v>
      </c>
      <c r="F20" s="10">
        <v>16</v>
      </c>
    </row>
    <row r="21" spans="1:6" ht="15.75" thickBot="1" x14ac:dyDescent="0.3">
      <c r="A21" s="8">
        <v>134</v>
      </c>
      <c r="B21" s="15" t="str">
        <f>IF($A21="","",VLOOKUP($A21,[1]Emargement!$A$4:$G$300,2,FALSE))</f>
        <v>VIEL</v>
      </c>
      <c r="C21" s="15" t="str">
        <f>IF($A21="","",VLOOKUP($A21,[1]Emargement!$A$4:$G$300,3,FALSE))</f>
        <v>MAXENCE</v>
      </c>
      <c r="D21" s="15" t="str">
        <f>IF($A21="","",VLOOKUP($A21,[1]Emargement!$A$4:$G$300,4,FALSE))</f>
        <v>COC FOUGERAIS</v>
      </c>
      <c r="E21" s="9" t="s">
        <v>79</v>
      </c>
      <c r="F21" s="10">
        <v>17</v>
      </c>
    </row>
    <row r="22" spans="1:6" ht="15.75" thickBot="1" x14ac:dyDescent="0.3">
      <c r="A22" s="8">
        <v>137</v>
      </c>
      <c r="B22" s="15" t="str">
        <f>IF($A22="","",VLOOKUP($A22,[1]Emargement!$A$4:$G$300,2,FALSE))</f>
        <v>PICHONNET</v>
      </c>
      <c r="C22" s="15" t="str">
        <f>IF($A22="","",VLOOKUP($A22,[1]Emargement!$A$4:$G$300,3,FALSE))</f>
        <v>NATHAN</v>
      </c>
      <c r="D22" s="15" t="str">
        <f>IF($A22="","",VLOOKUP($A22,[1]Emargement!$A$4:$G$300,4,FALSE))</f>
        <v>VC MEVENNAIS</v>
      </c>
      <c r="E22" s="9" t="s">
        <v>80</v>
      </c>
      <c r="F22" s="10">
        <v>18</v>
      </c>
    </row>
    <row r="23" spans="1:6" ht="15.75" thickBot="1" x14ac:dyDescent="0.3">
      <c r="A23" s="8">
        <v>146</v>
      </c>
      <c r="B23" s="15" t="str">
        <f>IF($A23="","",VLOOKUP($A23,[1]Emargement!$A$4:$G$300,2,FALSE))</f>
        <v>LEPRESTRE</v>
      </c>
      <c r="C23" s="15" t="str">
        <f>IF($A23="","",VLOOKUP($A23,[1]Emargement!$A$4:$G$300,3,FALSE))</f>
        <v xml:space="preserve">EMMA </v>
      </c>
      <c r="D23" s="15" t="str">
        <f>IF($A23="","",VLOOKUP($A23,[1]Emargement!$A$4:$G$300,4,FALSE))</f>
        <v>CC LIFFRE</v>
      </c>
      <c r="E23" s="9" t="s">
        <v>81</v>
      </c>
      <c r="F23" s="10">
        <v>19</v>
      </c>
    </row>
    <row r="24" spans="1:6" ht="15.75" thickBot="1" x14ac:dyDescent="0.3">
      <c r="A24" s="8">
        <v>136</v>
      </c>
      <c r="B24" s="15" t="str">
        <f>IF($A24="","",VLOOKUP($A24,[1]Emargement!$A$4:$G$300,2,FALSE))</f>
        <v>PELLAN</v>
      </c>
      <c r="C24" s="15" t="str">
        <f>IF($A24="","",VLOOKUP($A24,[1]Emargement!$A$4:$G$300,3,FALSE))</f>
        <v>GAEL</v>
      </c>
      <c r="D24" s="15" t="str">
        <f>IF($A24="","",VLOOKUP($A24,[1]Emargement!$A$4:$G$300,4,FALSE))</f>
        <v>VC MEVENNAIS</v>
      </c>
      <c r="E24" s="9" t="s">
        <v>82</v>
      </c>
      <c r="F24" s="10">
        <v>20</v>
      </c>
    </row>
    <row r="25" spans="1:6" ht="15.75" thickBot="1" x14ac:dyDescent="0.3">
      <c r="A25" s="8">
        <v>158</v>
      </c>
      <c r="B25" s="15" t="str">
        <f>IF($A25="","",VLOOKUP($A25,[1]Emargement!$A$4:$G$300,2,FALSE))</f>
        <v>LHERMELIN</v>
      </c>
      <c r="C25" s="15" t="str">
        <f>IF($A25="","",VLOOKUP($A25,[1]Emargement!$A$4:$G$300,3,FALSE))</f>
        <v>JULES</v>
      </c>
      <c r="D25" s="15" t="str">
        <f>IF($A25="","",VLOOKUP($A25,[1]Emargement!$A$4:$G$300,4,FALSE))</f>
        <v>TEAM TED DIT AUTISME</v>
      </c>
      <c r="E25" s="9" t="s">
        <v>83</v>
      </c>
      <c r="F25" s="10">
        <v>21</v>
      </c>
    </row>
    <row r="26" spans="1:6" ht="15.75" thickBot="1" x14ac:dyDescent="0.3">
      <c r="A26" s="8">
        <v>143</v>
      </c>
      <c r="B26" s="15" t="str">
        <f>IF($A26="","",VLOOKUP($A26,[1]Emargement!$A$4:$G$300,2,FALSE))</f>
        <v>GAVOILLE</v>
      </c>
      <c r="C26" s="15" t="str">
        <f>IF($A26="","",VLOOKUP($A26,[1]Emargement!$A$4:$G$300,3,FALSE))</f>
        <v>JULES</v>
      </c>
      <c r="D26" s="15" t="str">
        <f>IF($A26="","",VLOOKUP($A26,[1]Emargement!$A$4:$G$300,4,FALSE))</f>
        <v>CC VITREEN</v>
      </c>
      <c r="E26" s="9" t="s">
        <v>84</v>
      </c>
      <c r="F26" s="10">
        <v>22</v>
      </c>
    </row>
    <row r="27" spans="1:6" ht="15.75" thickBot="1" x14ac:dyDescent="0.3">
      <c r="A27" s="8">
        <v>133</v>
      </c>
      <c r="B27" s="15" t="str">
        <f>IF($A27="","",VLOOKUP($A27,[1]Emargement!$A$4:$G$300,2,FALSE))</f>
        <v>MONNIER</v>
      </c>
      <c r="C27" s="15" t="str">
        <f>IF($A27="","",VLOOKUP($A27,[1]Emargement!$A$4:$G$300,3,FALSE))</f>
        <v>NATHAN</v>
      </c>
      <c r="D27" s="15" t="str">
        <f>IF($A27="","",VLOOKUP($A27,[1]Emargement!$A$4:$G$300,4,FALSE))</f>
        <v>COC FOUGERAIS</v>
      </c>
      <c r="E27" s="9" t="s">
        <v>85</v>
      </c>
      <c r="F27" s="10">
        <v>23</v>
      </c>
    </row>
    <row r="28" spans="1:6" ht="15.75" thickBot="1" x14ac:dyDescent="0.3">
      <c r="A28" s="8">
        <v>132</v>
      </c>
      <c r="B28" s="15" t="str">
        <f>IF($A28="","",VLOOKUP($A28,[1]Emargement!$A$4:$G$300,2,FALSE))</f>
        <v>GUILLARD</v>
      </c>
      <c r="C28" s="15" t="str">
        <f>IF($A28="","",VLOOKUP($A28,[1]Emargement!$A$4:$G$300,3,FALSE))</f>
        <v>MALONE</v>
      </c>
      <c r="D28" s="15" t="str">
        <f>IF($A28="","",VLOOKUP($A28,[1]Emargement!$A$4:$G$300,4,FALSE))</f>
        <v>COC FOUGERAIS</v>
      </c>
      <c r="E28" s="9" t="s">
        <v>86</v>
      </c>
      <c r="F28" s="10">
        <v>24</v>
      </c>
    </row>
    <row r="29" spans="1:6" ht="15.75" thickBot="1" x14ac:dyDescent="0.3">
      <c r="A29" s="8">
        <v>154</v>
      </c>
      <c r="B29" s="15" t="str">
        <f>IF($A29="","",VLOOKUP($A29,[1]Emargement!$A$4:$G$300,2,FALSE))</f>
        <v>BRIEND</v>
      </c>
      <c r="C29" s="15" t="str">
        <f>IF($A29="","",VLOOKUP($A29,[1]Emargement!$A$4:$G$300,3,FALSE))</f>
        <v>NOAM</v>
      </c>
      <c r="D29" s="15" t="str">
        <f>IF($A29="","",VLOOKUP($A29,[1]Emargement!$A$4:$G$300,4,FALSE))</f>
        <v>EC PAYS DE GUICHEN</v>
      </c>
      <c r="E29" s="9" t="s">
        <v>87</v>
      </c>
      <c r="F29" s="10">
        <v>25</v>
      </c>
    </row>
    <row r="30" spans="1:6" ht="15.75" thickBot="1" x14ac:dyDescent="0.3">
      <c r="A30" s="8">
        <v>159</v>
      </c>
      <c r="B30" s="15" t="str">
        <f>IF($A30="","",VLOOKUP($A30,[1]Emargement!$A$4:$G$300,2,FALSE))</f>
        <v>VEZIE</v>
      </c>
      <c r="C30" s="15" t="str">
        <f>IF($A30="","",VLOOKUP($A30,[1]Emargement!$A$4:$G$300,3,FALSE))</f>
        <v>AUXENCE</v>
      </c>
      <c r="D30" s="15" t="str">
        <f>IF($A30="","",VLOOKUP($A30,[1]Emargement!$A$4:$G$300,4,FALSE))</f>
        <v>TEAM TED DIT AUTISME</v>
      </c>
      <c r="E30" s="9" t="s">
        <v>88</v>
      </c>
      <c r="F30" s="10">
        <v>26</v>
      </c>
    </row>
    <row r="31" spans="1:6" ht="15.75" thickBot="1" x14ac:dyDescent="0.3">
      <c r="A31" s="8">
        <v>140</v>
      </c>
      <c r="B31" s="15" t="str">
        <f>IF($A31="","",VLOOKUP($A31,[1]Emargement!$A$4:$G$300,2,FALSE))</f>
        <v>CHEDALEUX</v>
      </c>
      <c r="C31" s="15" t="str">
        <f>IF($A31="","",VLOOKUP($A31,[1]Emargement!$A$4:$G$300,3,FALSE))</f>
        <v xml:space="preserve">ALANA </v>
      </c>
      <c r="D31" s="15" t="str">
        <f>IF($A31="","",VLOOKUP($A31,[1]Emargement!$A$4:$G$300,4,FALSE))</f>
        <v>REDON OC</v>
      </c>
      <c r="E31" s="9" t="s">
        <v>89</v>
      </c>
      <c r="F31" s="10">
        <v>27</v>
      </c>
    </row>
    <row r="32" spans="1:6" ht="15.75" thickBot="1" x14ac:dyDescent="0.3">
      <c r="A32" s="8">
        <v>160</v>
      </c>
      <c r="B32" s="15" t="str">
        <f>IF($A32="","",VLOOKUP($A32,[1]Emargement!$A$4:$G$300,2,FALSE))</f>
        <v>PEDRON</v>
      </c>
      <c r="C32" s="15" t="str">
        <f>IF($A32="","",VLOOKUP($A32,[1]Emargement!$A$4:$G$300,3,FALSE))</f>
        <v>SOLAL</v>
      </c>
      <c r="D32" s="15" t="str">
        <f>IF($A32="","",VLOOKUP($A32,[1]Emargement!$A$4:$G$300,4,FALSE))</f>
        <v>US CHATEAUGIRON</v>
      </c>
      <c r="E32" s="9" t="s">
        <v>90</v>
      </c>
      <c r="F32" s="10">
        <v>28</v>
      </c>
    </row>
    <row r="33" spans="1:6" ht="15.75" thickBot="1" x14ac:dyDescent="0.3">
      <c r="A33" s="8">
        <v>144</v>
      </c>
      <c r="B33" s="15" t="str">
        <f>IF($A33="","",VLOOKUP($A33,[1]Emargement!$A$4:$G$300,2,FALSE))</f>
        <v>GODAIS</v>
      </c>
      <c r="C33" s="15" t="str">
        <f>IF($A33="","",VLOOKUP($A33,[1]Emargement!$A$4:$G$300,3,FALSE))</f>
        <v>NOAH</v>
      </c>
      <c r="D33" s="15" t="str">
        <f>IF($A33="","",VLOOKUP($A33,[1]Emargement!$A$4:$G$300,4,FALSE))</f>
        <v>CC VITREEN</v>
      </c>
      <c r="E33" s="9" t="s">
        <v>91</v>
      </c>
      <c r="F33" s="10">
        <v>29</v>
      </c>
    </row>
    <row r="34" spans="1:6" ht="15.75" thickBot="1" x14ac:dyDescent="0.3">
      <c r="A34" s="8">
        <v>135</v>
      </c>
      <c r="B34" s="15" t="str">
        <f>IF($A34="","",VLOOKUP($A34,[1]Emargement!$A$4:$G$300,2,FALSE))</f>
        <v>ESNOL</v>
      </c>
      <c r="C34" s="15" t="str">
        <f>IF($A34="","",VLOOKUP($A34,[1]Emargement!$A$4:$G$300,3,FALSE))</f>
        <v xml:space="preserve">MARION </v>
      </c>
      <c r="D34" s="15" t="str">
        <f>IF($A34="","",VLOOKUP($A34,[1]Emargement!$A$4:$G$300,4,FALSE))</f>
        <v>VC MEVENNAIS</v>
      </c>
      <c r="E34" s="9" t="s">
        <v>92</v>
      </c>
      <c r="F34" s="10">
        <v>30</v>
      </c>
    </row>
    <row r="35" spans="1:6" ht="15.75" thickBot="1" x14ac:dyDescent="0.3">
      <c r="A35" s="8">
        <v>131</v>
      </c>
      <c r="B35" s="15" t="str">
        <f>IF($A35="","",VLOOKUP($A35,[1]Emargement!$A$4:$G$300,2,FALSE))</f>
        <v>COUSIN</v>
      </c>
      <c r="C35" s="15" t="str">
        <f>IF($A35="","",VLOOKUP($A35,[1]Emargement!$A$4:$G$300,3,FALSE))</f>
        <v>ALECIO</v>
      </c>
      <c r="D35" s="15" t="str">
        <f>IF($A35="","",VLOOKUP($A35,[1]Emargement!$A$4:$G$300,4,FALSE))</f>
        <v>COC FOUGERAIS</v>
      </c>
      <c r="E35" s="9" t="s">
        <v>93</v>
      </c>
      <c r="F35" s="10">
        <v>31</v>
      </c>
    </row>
    <row r="36" spans="1:6" ht="15.75" thickBot="1" x14ac:dyDescent="0.3">
      <c r="A36" s="8">
        <v>162</v>
      </c>
      <c r="B36" s="15" t="str">
        <f>IF($A36="","",VLOOKUP($A36,[1]Emargement!$A$4:$G$300,2,FALSE))</f>
        <v>MENAGE</v>
      </c>
      <c r="C36" s="15" t="str">
        <f>IF($A36="","",VLOOKUP($A36,[1]Emargement!$A$4:$G$300,3,FALSE))</f>
        <v>NOE</v>
      </c>
      <c r="D36" s="15" t="str">
        <f>IF($A36="","",VLOOKUP($A36,[1]Emargement!$A$4:$G$300,4,FALSE))</f>
        <v>VC PLELANAIS</v>
      </c>
      <c r="E36" s="9" t="s">
        <v>94</v>
      </c>
      <c r="F36" s="10">
        <v>32</v>
      </c>
    </row>
    <row r="37" spans="1:6" ht="15.75" thickBot="1" x14ac:dyDescent="0.3">
      <c r="A37" s="8"/>
      <c r="B37" s="15"/>
      <c r="C37" s="15"/>
      <c r="D37" s="15"/>
      <c r="E37" s="9"/>
      <c r="F37" s="10"/>
    </row>
    <row r="38" spans="1:6" ht="15.75" thickBot="1" x14ac:dyDescent="0.3">
      <c r="A38" s="8"/>
      <c r="B38" s="15"/>
      <c r="C38" s="15"/>
      <c r="D38" s="15"/>
      <c r="E38" s="9"/>
      <c r="F38" s="10"/>
    </row>
    <row r="39" spans="1:6" ht="15.75" thickBot="1" x14ac:dyDescent="0.3">
      <c r="A39" s="8"/>
      <c r="B39" s="15"/>
      <c r="C39" s="15"/>
      <c r="D39" s="15"/>
      <c r="E39" s="9"/>
      <c r="F39" s="10"/>
    </row>
    <row r="40" spans="1:6" ht="15.75" thickBot="1" x14ac:dyDescent="0.3">
      <c r="A40" s="8"/>
      <c r="B40" s="15"/>
      <c r="C40" s="15"/>
      <c r="D40" s="15"/>
      <c r="E40" s="9"/>
      <c r="F40" s="10"/>
    </row>
    <row r="41" spans="1:6" ht="15.75" thickBot="1" x14ac:dyDescent="0.3">
      <c r="A41" s="8"/>
      <c r="B41" s="15"/>
      <c r="C41" s="15"/>
      <c r="D41" s="15"/>
      <c r="E41" s="9"/>
      <c r="F41" s="10"/>
    </row>
    <row r="42" spans="1:6" ht="15.75" thickBot="1" x14ac:dyDescent="0.3">
      <c r="A42" s="8"/>
      <c r="B42" s="15"/>
      <c r="C42" s="15"/>
      <c r="D42" s="15"/>
      <c r="E42" s="9"/>
      <c r="F42" s="10"/>
    </row>
  </sheetData>
  <mergeCells count="3">
    <mergeCell ref="A1:F1"/>
    <mergeCell ref="A2:F2"/>
    <mergeCell ref="A3:E3"/>
  </mergeCells>
  <conditionalFormatting sqref="A5:A38">
    <cfRule type="duplicateValues" dxfId="89" priority="7" stopIfTrue="1"/>
    <cfRule type="duplicateValues" dxfId="88" priority="8" stopIfTrue="1"/>
  </conditionalFormatting>
  <conditionalFormatting sqref="A31">
    <cfRule type="duplicateValues" dxfId="87" priority="5" stopIfTrue="1"/>
    <cfRule type="duplicateValues" dxfId="86" priority="6" stopIfTrue="1"/>
  </conditionalFormatting>
  <conditionalFormatting sqref="A5:A42">
    <cfRule type="duplicateValues" dxfId="85" priority="3" stopIfTrue="1"/>
    <cfRule type="duplicateValues" dxfId="84" priority="4" stopIfTrue="1"/>
  </conditionalFormatting>
  <conditionalFormatting sqref="A5:A36">
    <cfRule type="duplicateValues" dxfId="83" priority="1" stopIfTrue="1"/>
    <cfRule type="duplicateValues" dxfId="82" priority="2" stopIfTrue="1"/>
  </conditionalFormatting>
  <pageMargins left="0.25" right="0.25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1]!btn_classement_vitesse_po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3]!btn_classement_adresse_po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Button 3">
              <controlPr defaultSize="0" print="0" autoFill="0" autoPict="0" macro="[1]!btn_classement_adresse_po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3"/>
  <dimension ref="A1:K222"/>
  <sheetViews>
    <sheetView workbookViewId="0">
      <selection activeCell="H10" sqref="H10"/>
    </sheetView>
  </sheetViews>
  <sheetFormatPr baseColWidth="10" defaultRowHeight="15" x14ac:dyDescent="0.25"/>
  <sheetData>
    <row r="1" spans="1:11" x14ac:dyDescent="0.25">
      <c r="A1" s="123" t="str">
        <f>[1]Emargement!A1</f>
        <v>Trophée départemental 35 des écoles - le 01/05/2018</v>
      </c>
      <c r="B1" s="124"/>
      <c r="C1" s="124"/>
      <c r="D1" s="124"/>
      <c r="E1" s="124"/>
      <c r="F1" s="125"/>
      <c r="G1" s="80"/>
      <c r="H1" s="71"/>
      <c r="I1" s="71"/>
      <c r="J1" s="71"/>
      <c r="K1" s="71"/>
    </row>
    <row r="2" spans="1:11" ht="23.25" customHeight="1" thickBot="1" x14ac:dyDescent="0.4">
      <c r="A2" s="120" t="s">
        <v>0</v>
      </c>
      <c r="B2" s="121"/>
      <c r="C2" s="121"/>
      <c r="D2" s="121"/>
      <c r="E2" s="121"/>
      <c r="F2" s="122"/>
      <c r="G2" s="81"/>
      <c r="H2" s="72"/>
      <c r="I2" s="72"/>
      <c r="J2" s="72"/>
      <c r="K2" s="72"/>
    </row>
    <row r="3" spans="1:11" ht="23.25" customHeight="1" thickBot="1" x14ac:dyDescent="0.4">
      <c r="A3" s="127"/>
      <c r="B3" s="127"/>
      <c r="C3" s="127"/>
      <c r="D3" s="127"/>
      <c r="E3" s="127"/>
      <c r="G3" s="81"/>
      <c r="H3" s="72"/>
      <c r="I3" s="72"/>
      <c r="J3" s="72"/>
      <c r="K3" s="72"/>
    </row>
    <row r="4" spans="1:11" ht="15.75" thickBot="1" x14ac:dyDescent="0.3">
      <c r="A4" s="1" t="s">
        <v>1</v>
      </c>
      <c r="B4" s="2" t="s">
        <v>2</v>
      </c>
      <c r="C4" s="2" t="s">
        <v>3</v>
      </c>
      <c r="D4" s="2" t="s">
        <v>4</v>
      </c>
      <c r="E4" s="3" t="s">
        <v>5</v>
      </c>
      <c r="F4" s="4" t="s">
        <v>6</v>
      </c>
      <c r="G4" s="73"/>
      <c r="H4" s="74"/>
      <c r="I4" s="74"/>
      <c r="J4" s="74"/>
      <c r="K4" s="75"/>
    </row>
    <row r="5" spans="1:11" ht="15.75" thickBot="1" x14ac:dyDescent="0.3">
      <c r="A5" s="5">
        <v>148</v>
      </c>
      <c r="B5" s="6" t="str">
        <f>IF($A5="","",VLOOKUP($A5,[1]Emargement!$A$4:$G$300,2,FALSE))</f>
        <v>BRIAND</v>
      </c>
      <c r="C5" s="6" t="str">
        <f>IF($A5="","",VLOOKUP($A5,[1]Emargement!$A$4:$G$300,3,FALSE))</f>
        <v>COME</v>
      </c>
      <c r="D5" s="6" t="str">
        <f>IF($A5="","",VLOOKUP($A5,[1]Emargement!$A$4:$G$300,4,FALSE))</f>
        <v>OCC CESSONNAIS</v>
      </c>
      <c r="E5" s="7" t="s">
        <v>31</v>
      </c>
      <c r="F5" s="6">
        <v>1</v>
      </c>
      <c r="G5" s="76"/>
      <c r="H5" s="77"/>
      <c r="I5" s="77"/>
      <c r="J5" s="77"/>
      <c r="K5" s="78"/>
    </row>
    <row r="6" spans="1:11" ht="15.75" thickBot="1" x14ac:dyDescent="0.3">
      <c r="A6" s="8">
        <v>139</v>
      </c>
      <c r="B6" s="6" t="str">
        <f>IF($A6="","",VLOOKUP($A6,[1]Emargement!$A$4:$G$300,2,FALSE))</f>
        <v>BRIEND</v>
      </c>
      <c r="C6" s="6" t="str">
        <f>IF($A6="","",VLOOKUP($A6,[1]Emargement!$A$4:$G$300,3,FALSE))</f>
        <v xml:space="preserve">YOUNA </v>
      </c>
      <c r="D6" s="6" t="str">
        <f>IF($A6="","",VLOOKUP($A6,[1]Emargement!$A$4:$G$300,4,FALSE))</f>
        <v>REDON OC</v>
      </c>
      <c r="E6" s="9" t="s">
        <v>32</v>
      </c>
      <c r="F6" s="10">
        <v>2</v>
      </c>
      <c r="G6" s="76"/>
      <c r="H6" s="77"/>
      <c r="I6" s="77"/>
      <c r="J6" s="77"/>
      <c r="K6" s="78"/>
    </row>
    <row r="7" spans="1:11" ht="15.75" thickBot="1" x14ac:dyDescent="0.3">
      <c r="A7" s="8">
        <v>147</v>
      </c>
      <c r="B7" s="6" t="str">
        <f>IF($A7="","",VLOOKUP($A7,[1]Emargement!$A$4:$G$300,2,FALSE))</f>
        <v>MENARD</v>
      </c>
      <c r="C7" s="6" t="str">
        <f>IF($A7="","",VLOOKUP($A7,[1]Emargement!$A$4:$G$300,3,FALSE))</f>
        <v xml:space="preserve">CHARLOTTE </v>
      </c>
      <c r="D7" s="6" t="str">
        <f>IF($A7="","",VLOOKUP($A7,[1]Emargement!$A$4:$G$300,4,FALSE))</f>
        <v>CC LIFFRE</v>
      </c>
      <c r="E7" s="9" t="s">
        <v>33</v>
      </c>
      <c r="F7" s="10">
        <v>3</v>
      </c>
      <c r="G7" s="76"/>
      <c r="H7" s="77"/>
      <c r="I7" s="77"/>
      <c r="J7" s="77"/>
      <c r="K7" s="78"/>
    </row>
    <row r="8" spans="1:11" ht="15.75" thickBot="1" x14ac:dyDescent="0.3">
      <c r="A8" s="8">
        <v>149</v>
      </c>
      <c r="B8" s="6" t="str">
        <f>IF($A8="","",VLOOKUP($A8,[1]Emargement!$A$4:$G$300,2,FALSE))</f>
        <v>DUPUIS</v>
      </c>
      <c r="C8" s="6" t="str">
        <f>IF($A8="","",VLOOKUP($A8,[1]Emargement!$A$4:$G$300,3,FALSE))</f>
        <v>NOAH</v>
      </c>
      <c r="D8" s="6" t="str">
        <f>IF($A8="","",VLOOKUP($A8,[1]Emargement!$A$4:$G$300,4,FALSE))</f>
        <v>OCC CESSONNAIS</v>
      </c>
      <c r="E8" s="9" t="s">
        <v>34</v>
      </c>
      <c r="F8" s="10">
        <v>4</v>
      </c>
      <c r="G8" s="76"/>
      <c r="H8" s="77"/>
      <c r="I8" s="77"/>
      <c r="J8" s="77"/>
      <c r="K8" s="78"/>
    </row>
    <row r="9" spans="1:11" ht="15.75" thickBot="1" x14ac:dyDescent="0.3">
      <c r="A9" s="8">
        <v>156</v>
      </c>
      <c r="B9" s="6" t="str">
        <f>IF($A9="","",VLOOKUP($A9,[1]Emargement!$A$4:$G$300,2,FALSE))</f>
        <v>LE GOFF</v>
      </c>
      <c r="C9" s="6" t="str">
        <f>IF($A9="","",VLOOKUP($A9,[1]Emargement!$A$4:$G$300,3,FALSE))</f>
        <v>AMAEL</v>
      </c>
      <c r="D9" s="6" t="str">
        <f>IF($A9="","",VLOOKUP($A9,[1]Emargement!$A$4:$G$300,4,FALSE))</f>
        <v>EC PAYS DE GUICHEN</v>
      </c>
      <c r="E9" s="9" t="s">
        <v>35</v>
      </c>
      <c r="F9" s="10">
        <v>5</v>
      </c>
      <c r="G9" s="76"/>
      <c r="H9" s="77"/>
      <c r="I9" s="77"/>
      <c r="J9" s="77"/>
      <c r="K9" s="78"/>
    </row>
    <row r="10" spans="1:11" ht="15.75" thickBot="1" x14ac:dyDescent="0.3">
      <c r="A10" s="8">
        <v>130</v>
      </c>
      <c r="B10" s="6" t="str">
        <f>IF($A10="","",VLOOKUP($A10,[1]Emargement!$A$4:$G$300,2,FALSE))</f>
        <v>BESNARD</v>
      </c>
      <c r="C10" s="6" t="str">
        <f>IF($A10="","",VLOOKUP($A10,[1]Emargement!$A$4:$G$300,3,FALSE))</f>
        <v>TIMEO</v>
      </c>
      <c r="D10" s="6" t="str">
        <f>IF($A10="","",VLOOKUP($A10,[1]Emargement!$A$4:$G$300,4,FALSE))</f>
        <v>COC FOUGERAIS</v>
      </c>
      <c r="E10" s="9" t="s">
        <v>36</v>
      </c>
      <c r="F10" s="10">
        <v>6</v>
      </c>
      <c r="G10" s="76"/>
      <c r="H10" s="77"/>
      <c r="I10" s="77"/>
      <c r="J10" s="77"/>
      <c r="K10" s="78"/>
    </row>
    <row r="11" spans="1:11" ht="15.75" thickBot="1" x14ac:dyDescent="0.3">
      <c r="A11" s="8">
        <v>161</v>
      </c>
      <c r="B11" s="6" t="str">
        <f>IF($A11="","",VLOOKUP($A11,[1]Emargement!$A$4:$G$300,2,FALSE))</f>
        <v>GUILLAUME</v>
      </c>
      <c r="C11" s="6" t="str">
        <f>IF($A11="","",VLOOKUP($A11,[1]Emargement!$A$4:$G$300,3,FALSE))</f>
        <v>TIMEO</v>
      </c>
      <c r="D11" s="6" t="str">
        <f>IF($A11="","",VLOOKUP($A11,[1]Emargement!$A$4:$G$300,4,FALSE))</f>
        <v>VC PLELANAIS</v>
      </c>
      <c r="E11" s="9" t="s">
        <v>37</v>
      </c>
      <c r="F11" s="10">
        <v>7</v>
      </c>
      <c r="G11" s="76"/>
      <c r="H11" s="77"/>
      <c r="I11" s="77"/>
      <c r="J11" s="77"/>
      <c r="K11" s="78"/>
    </row>
    <row r="12" spans="1:11" ht="15.75" thickBot="1" x14ac:dyDescent="0.3">
      <c r="A12" s="8">
        <v>150</v>
      </c>
      <c r="B12" s="6" t="str">
        <f>IF($A12="","",VLOOKUP($A12,[1]Emargement!$A$4:$G$300,2,FALSE))</f>
        <v>MOREAU</v>
      </c>
      <c r="C12" s="6" t="str">
        <f>IF($A12="","",VLOOKUP($A12,[1]Emargement!$A$4:$G$300,3,FALSE))</f>
        <v>ARTHUR</v>
      </c>
      <c r="D12" s="6" t="str">
        <f>IF($A12="","",VLOOKUP($A12,[1]Emargement!$A$4:$G$300,4,FALSE))</f>
        <v>GO FOUGERAIS</v>
      </c>
      <c r="E12" s="9" t="s">
        <v>38</v>
      </c>
      <c r="F12" s="10">
        <v>8</v>
      </c>
      <c r="G12" s="76"/>
      <c r="H12" s="77"/>
      <c r="I12" s="77"/>
      <c r="J12" s="77"/>
      <c r="K12" s="78"/>
    </row>
    <row r="13" spans="1:11" ht="15.75" thickBot="1" x14ac:dyDescent="0.3">
      <c r="A13" s="8">
        <v>134</v>
      </c>
      <c r="B13" s="6" t="str">
        <f>IF($A13="","",VLOOKUP($A13,[1]Emargement!$A$4:$G$300,2,FALSE))</f>
        <v>VIEL</v>
      </c>
      <c r="C13" s="6" t="str">
        <f>IF($A13="","",VLOOKUP($A13,[1]Emargement!$A$4:$G$300,3,FALSE))</f>
        <v>MAXENCE</v>
      </c>
      <c r="D13" s="6" t="str">
        <f>IF($A13="","",VLOOKUP($A13,[1]Emargement!$A$4:$G$300,4,FALSE))</f>
        <v>COC FOUGERAIS</v>
      </c>
      <c r="E13" s="9" t="s">
        <v>39</v>
      </c>
      <c r="F13" s="10">
        <v>9</v>
      </c>
      <c r="G13" s="76"/>
      <c r="H13" s="77"/>
      <c r="I13" s="77"/>
      <c r="J13" s="77"/>
      <c r="K13" s="78"/>
    </row>
    <row r="14" spans="1:11" ht="15.75" thickBot="1" x14ac:dyDescent="0.3">
      <c r="A14" s="8">
        <v>132</v>
      </c>
      <c r="B14" s="6" t="str">
        <f>IF($A14="","",VLOOKUP($A14,[1]Emargement!$A$4:$G$300,2,FALSE))</f>
        <v>GUILLARD</v>
      </c>
      <c r="C14" s="6" t="str">
        <f>IF($A14="","",VLOOKUP($A14,[1]Emargement!$A$4:$G$300,3,FALSE))</f>
        <v>MALONE</v>
      </c>
      <c r="D14" s="6" t="str">
        <f>IF($A14="","",VLOOKUP($A14,[1]Emargement!$A$4:$G$300,4,FALSE))</f>
        <v>COC FOUGERAIS</v>
      </c>
      <c r="E14" s="9" t="s">
        <v>40</v>
      </c>
      <c r="F14" s="10">
        <v>10</v>
      </c>
      <c r="G14" s="76"/>
      <c r="H14" s="77"/>
      <c r="I14" s="77"/>
      <c r="J14" s="77"/>
      <c r="K14" s="78"/>
    </row>
    <row r="15" spans="1:11" ht="15.75" thickBot="1" x14ac:dyDescent="0.3">
      <c r="A15" s="8">
        <v>152</v>
      </c>
      <c r="B15" s="6" t="str">
        <f>IF($A15="","",VLOOKUP($A15,[1]Emargement!$A$4:$G$300,2,FALSE))</f>
        <v>PIROTAIS</v>
      </c>
      <c r="C15" s="6" t="str">
        <f>IF($A15="","",VLOOKUP($A15,[1]Emargement!$A$4:$G$300,3,FALSE))</f>
        <v xml:space="preserve">NORAH </v>
      </c>
      <c r="D15" s="6" t="str">
        <f>IF($A15="","",VLOOKUP($A15,[1]Emargement!$A$4:$G$300,4,FALSE))</f>
        <v>GO FOUGERAIS</v>
      </c>
      <c r="E15" s="9" t="s">
        <v>41</v>
      </c>
      <c r="F15" s="10">
        <v>11</v>
      </c>
      <c r="G15" s="76"/>
      <c r="H15" s="77"/>
      <c r="I15" s="77"/>
      <c r="J15" s="77"/>
      <c r="K15" s="78"/>
    </row>
    <row r="16" spans="1:11" ht="15.75" thickBot="1" x14ac:dyDescent="0.3">
      <c r="A16" s="8">
        <v>155</v>
      </c>
      <c r="B16" s="6" t="str">
        <f>IF($A16="","",VLOOKUP($A16,[1]Emargement!$A$4:$G$300,2,FALSE))</f>
        <v>LAHAYE</v>
      </c>
      <c r="C16" s="6" t="str">
        <f>IF($A16="","",VLOOKUP($A16,[1]Emargement!$A$4:$G$300,3,FALSE))</f>
        <v xml:space="preserve">THAIS </v>
      </c>
      <c r="D16" s="6" t="str">
        <f>IF($A16="","",VLOOKUP($A16,[1]Emargement!$A$4:$G$300,4,FALSE))</f>
        <v>EC PAYS DE GUICHEN</v>
      </c>
      <c r="E16" s="9" t="s">
        <v>42</v>
      </c>
      <c r="F16" s="10">
        <v>12</v>
      </c>
      <c r="G16" s="76"/>
      <c r="H16" s="77"/>
      <c r="I16" s="77"/>
      <c r="J16" s="77"/>
      <c r="K16" s="78"/>
    </row>
    <row r="17" spans="1:11" ht="15.75" thickBot="1" x14ac:dyDescent="0.3">
      <c r="A17" s="8">
        <v>145</v>
      </c>
      <c r="B17" s="6" t="str">
        <f>IF($A17="","",VLOOKUP($A17,[1]Emargement!$A$4:$G$300,2,FALSE))</f>
        <v>TELLIER</v>
      </c>
      <c r="C17" s="6" t="str">
        <f>IF($A17="","",VLOOKUP($A17,[1]Emargement!$A$4:$G$300,3,FALSE))</f>
        <v>CHARLELIE</v>
      </c>
      <c r="D17" s="6" t="str">
        <f>IF($A17="","",VLOOKUP($A17,[1]Emargement!$A$4:$G$300,4,FALSE))</f>
        <v>CC VITREEN</v>
      </c>
      <c r="E17" s="9" t="s">
        <v>43</v>
      </c>
      <c r="F17" s="10">
        <v>13</v>
      </c>
      <c r="G17" s="76"/>
      <c r="H17" s="77"/>
      <c r="I17" s="77"/>
      <c r="J17" s="77"/>
      <c r="K17" s="78"/>
    </row>
    <row r="18" spans="1:11" ht="15.75" thickBot="1" x14ac:dyDescent="0.3">
      <c r="A18" s="8">
        <v>131</v>
      </c>
      <c r="B18" s="6" t="str">
        <f>IF($A18="","",VLOOKUP($A18,[1]Emargement!$A$4:$G$300,2,FALSE))</f>
        <v>COUSIN</v>
      </c>
      <c r="C18" s="6" t="str">
        <f>IF($A18="","",VLOOKUP($A18,[1]Emargement!$A$4:$G$300,3,FALSE))</f>
        <v>ALECIO</v>
      </c>
      <c r="D18" s="6" t="str">
        <f>IF($A18="","",VLOOKUP($A18,[1]Emargement!$A$4:$G$300,4,FALSE))</f>
        <v>COC FOUGERAIS</v>
      </c>
      <c r="E18" s="9" t="s">
        <v>44</v>
      </c>
      <c r="F18" s="10">
        <v>14</v>
      </c>
      <c r="G18" s="76"/>
      <c r="H18" s="77"/>
      <c r="I18" s="77"/>
      <c r="J18" s="77"/>
      <c r="K18" s="78"/>
    </row>
    <row r="19" spans="1:11" ht="15.75" thickBot="1" x14ac:dyDescent="0.3">
      <c r="A19" s="8">
        <v>151</v>
      </c>
      <c r="B19" s="6" t="str">
        <f>IF($A19="","",VLOOKUP($A19,[1]Emargement!$A$4:$G$300,2,FALSE))</f>
        <v>ODYE</v>
      </c>
      <c r="C19" s="6" t="str">
        <f>IF($A19="","",VLOOKUP($A19,[1]Emargement!$A$4:$G$300,3,FALSE))</f>
        <v>ROMAIN</v>
      </c>
      <c r="D19" s="6" t="str">
        <f>IF($A19="","",VLOOKUP($A19,[1]Emargement!$A$4:$G$300,4,FALSE))</f>
        <v>GO FOUGERAIS</v>
      </c>
      <c r="E19" s="9" t="s">
        <v>45</v>
      </c>
      <c r="F19" s="10">
        <v>15</v>
      </c>
      <c r="G19" s="76"/>
      <c r="H19" s="77"/>
      <c r="I19" s="77"/>
      <c r="J19" s="77"/>
      <c r="K19" s="78"/>
    </row>
    <row r="20" spans="1:11" ht="15.75" thickBot="1" x14ac:dyDescent="0.3">
      <c r="A20" s="8">
        <v>157</v>
      </c>
      <c r="B20" s="6" t="str">
        <f>IF($A20="","",VLOOKUP($A20,[1]Emargement!$A$4:$G$300,2,FALSE))</f>
        <v>BAZILLON</v>
      </c>
      <c r="C20" s="6" t="str">
        <f>IF($A20="","",VLOOKUP($A20,[1]Emargement!$A$4:$G$300,3,FALSE))</f>
        <v>MEWEN</v>
      </c>
      <c r="D20" s="6" t="str">
        <f>IF($A20="","",VLOOKUP($A20,[1]Emargement!$A$4:$G$300,4,FALSE))</f>
        <v>TEAM TED DIT AUTISME</v>
      </c>
      <c r="E20" s="9" t="s">
        <v>46</v>
      </c>
      <c r="F20" s="10">
        <v>16</v>
      </c>
      <c r="G20" s="76"/>
      <c r="H20" s="77"/>
      <c r="I20" s="77"/>
      <c r="J20" s="77"/>
      <c r="K20" s="78"/>
    </row>
    <row r="21" spans="1:11" ht="15.75" thickBot="1" x14ac:dyDescent="0.3">
      <c r="A21" s="8">
        <v>158</v>
      </c>
      <c r="B21" s="6" t="str">
        <f>IF($A21="","",VLOOKUP($A21,[1]Emargement!$A$4:$G$300,2,FALSE))</f>
        <v>LHERMELIN</v>
      </c>
      <c r="C21" s="6" t="str">
        <f>IF($A21="","",VLOOKUP($A21,[1]Emargement!$A$4:$G$300,3,FALSE))</f>
        <v>JULES</v>
      </c>
      <c r="D21" s="6" t="str">
        <f>IF($A21="","",VLOOKUP($A21,[1]Emargement!$A$4:$G$300,4,FALSE))</f>
        <v>TEAM TED DIT AUTISME</v>
      </c>
      <c r="E21" s="9" t="s">
        <v>47</v>
      </c>
      <c r="F21" s="10">
        <v>17</v>
      </c>
      <c r="G21" s="76"/>
      <c r="H21" s="77"/>
      <c r="I21" s="77"/>
      <c r="J21" s="77"/>
      <c r="K21" s="78"/>
    </row>
    <row r="22" spans="1:11" ht="15.75" thickBot="1" x14ac:dyDescent="0.3">
      <c r="A22" s="8">
        <v>142</v>
      </c>
      <c r="B22" s="6" t="str">
        <f>IF($A22="","",VLOOKUP($A22,[1]Emargement!$A$4:$G$300,2,FALSE))</f>
        <v>BOUILLON</v>
      </c>
      <c r="C22" s="6" t="str">
        <f>IF($A22="","",VLOOKUP($A22,[1]Emargement!$A$4:$G$300,3,FALSE))</f>
        <v>MANUEL</v>
      </c>
      <c r="D22" s="6" t="str">
        <f>IF($A22="","",VLOOKUP($A22,[1]Emargement!$A$4:$G$300,4,FALSE))</f>
        <v>CC VITREEN</v>
      </c>
      <c r="E22" s="9" t="s">
        <v>48</v>
      </c>
      <c r="F22" s="10">
        <v>18</v>
      </c>
      <c r="G22" s="76"/>
      <c r="H22" s="77"/>
      <c r="I22" s="77"/>
      <c r="J22" s="77"/>
      <c r="K22" s="78"/>
    </row>
    <row r="23" spans="1:11" ht="15.75" thickBot="1" x14ac:dyDescent="0.3">
      <c r="A23" s="8">
        <v>154</v>
      </c>
      <c r="B23" s="6" t="str">
        <f>IF($A23="","",VLOOKUP($A23,[1]Emargement!$A$4:$G$300,2,FALSE))</f>
        <v>BRIEND</v>
      </c>
      <c r="C23" s="6" t="str">
        <f>IF($A23="","",VLOOKUP($A23,[1]Emargement!$A$4:$G$300,3,FALSE))</f>
        <v>NOAM</v>
      </c>
      <c r="D23" s="6" t="str">
        <f>IF($A23="","",VLOOKUP($A23,[1]Emargement!$A$4:$G$300,4,FALSE))</f>
        <v>EC PAYS DE GUICHEN</v>
      </c>
      <c r="E23" s="9" t="s">
        <v>49</v>
      </c>
      <c r="F23" s="10">
        <v>19</v>
      </c>
      <c r="G23" s="76"/>
      <c r="H23" s="77"/>
      <c r="I23" s="77"/>
      <c r="J23" s="77"/>
      <c r="K23" s="78"/>
    </row>
    <row r="24" spans="1:11" ht="15.75" thickBot="1" x14ac:dyDescent="0.3">
      <c r="A24" s="8">
        <v>133</v>
      </c>
      <c r="B24" s="6" t="str">
        <f>IF($A24="","",VLOOKUP($A24,[1]Emargement!$A$4:$G$300,2,FALSE))</f>
        <v>MONNIER</v>
      </c>
      <c r="C24" s="6" t="str">
        <f>IF($A24="","",VLOOKUP($A24,[1]Emargement!$A$4:$G$300,3,FALSE))</f>
        <v>NATHAN</v>
      </c>
      <c r="D24" s="6" t="str">
        <f>IF($A24="","",VLOOKUP($A24,[1]Emargement!$A$4:$G$300,4,FALSE))</f>
        <v>COC FOUGERAIS</v>
      </c>
      <c r="E24" s="9" t="s">
        <v>50</v>
      </c>
      <c r="F24" s="10">
        <v>20</v>
      </c>
      <c r="G24" s="76"/>
      <c r="H24" s="77"/>
      <c r="I24" s="77"/>
      <c r="J24" s="77"/>
      <c r="K24" s="78"/>
    </row>
    <row r="25" spans="1:11" ht="15.75" thickBot="1" x14ac:dyDescent="0.3">
      <c r="A25" s="8">
        <v>146</v>
      </c>
      <c r="B25" s="6" t="str">
        <f>IF($A25="","",VLOOKUP($A25,[1]Emargement!$A$4:$G$300,2,FALSE))</f>
        <v>LEPRESTRE</v>
      </c>
      <c r="C25" s="6" t="str">
        <f>IF($A25="","",VLOOKUP($A25,[1]Emargement!$A$4:$G$300,3,FALSE))</f>
        <v xml:space="preserve">EMMA </v>
      </c>
      <c r="D25" s="6" t="str">
        <f>IF($A25="","",VLOOKUP($A25,[1]Emargement!$A$4:$G$300,4,FALSE))</f>
        <v>CC LIFFRE</v>
      </c>
      <c r="E25" s="9" t="s">
        <v>51</v>
      </c>
      <c r="F25" s="10">
        <v>21</v>
      </c>
      <c r="G25" s="76"/>
      <c r="H25" s="77"/>
      <c r="I25" s="77"/>
      <c r="J25" s="77"/>
      <c r="K25" s="78"/>
    </row>
    <row r="26" spans="1:11" ht="15.75" thickBot="1" x14ac:dyDescent="0.3">
      <c r="A26" s="8">
        <v>140</v>
      </c>
      <c r="B26" s="6" t="str">
        <f>IF($A26="","",VLOOKUP($A26,[1]Emargement!$A$4:$G$300,2,FALSE))</f>
        <v>CHEDALEUX</v>
      </c>
      <c r="C26" s="6" t="str">
        <f>IF($A26="","",VLOOKUP($A26,[1]Emargement!$A$4:$G$300,3,FALSE))</f>
        <v xml:space="preserve">ALANA </v>
      </c>
      <c r="D26" s="6" t="str">
        <f>IF($A26="","",VLOOKUP($A26,[1]Emargement!$A$4:$G$300,4,FALSE))</f>
        <v>REDON OC</v>
      </c>
      <c r="E26" s="9" t="s">
        <v>52</v>
      </c>
      <c r="F26" s="10">
        <v>22</v>
      </c>
      <c r="G26" s="76"/>
      <c r="H26" s="77"/>
      <c r="I26" s="77"/>
      <c r="J26" s="77"/>
      <c r="K26" s="78"/>
    </row>
    <row r="27" spans="1:11" ht="15.75" thickBot="1" x14ac:dyDescent="0.3">
      <c r="A27" s="8">
        <v>143</v>
      </c>
      <c r="B27" s="6" t="str">
        <f>IF($A27="","",VLOOKUP($A27,[1]Emargement!$A$4:$G$300,2,FALSE))</f>
        <v>GAVOILLE</v>
      </c>
      <c r="C27" s="6" t="str">
        <f>IF($A27="","",VLOOKUP($A27,[1]Emargement!$A$4:$G$300,3,FALSE))</f>
        <v>JULES</v>
      </c>
      <c r="D27" s="6" t="str">
        <f>IF($A27="","",VLOOKUP($A27,[1]Emargement!$A$4:$G$300,4,FALSE))</f>
        <v>CC VITREEN</v>
      </c>
      <c r="E27" s="9" t="s">
        <v>53</v>
      </c>
      <c r="F27" s="10">
        <v>23</v>
      </c>
      <c r="G27" s="76"/>
      <c r="H27" s="77"/>
      <c r="I27" s="77"/>
      <c r="J27" s="77"/>
      <c r="K27" s="78"/>
    </row>
    <row r="28" spans="1:11" ht="15.75" thickBot="1" x14ac:dyDescent="0.3">
      <c r="A28" s="8">
        <v>160</v>
      </c>
      <c r="B28" s="6" t="str">
        <f>IF($A28="","",VLOOKUP($A28,[1]Emargement!$A$4:$G$300,2,FALSE))</f>
        <v>PEDRON</v>
      </c>
      <c r="C28" s="6" t="str">
        <f>IF($A28="","",VLOOKUP($A28,[1]Emargement!$A$4:$G$300,3,FALSE))</f>
        <v>SOLAL</v>
      </c>
      <c r="D28" s="6" t="str">
        <f>IF($A28="","",VLOOKUP($A28,[1]Emargement!$A$4:$G$300,4,FALSE))</f>
        <v>US CHATEAUGIRON</v>
      </c>
      <c r="E28" s="9" t="s">
        <v>54</v>
      </c>
      <c r="F28" s="10">
        <v>24</v>
      </c>
      <c r="G28" s="76"/>
      <c r="H28" s="77"/>
      <c r="I28" s="77"/>
      <c r="J28" s="77"/>
      <c r="K28" s="78"/>
    </row>
    <row r="29" spans="1:11" ht="15.75" thickBot="1" x14ac:dyDescent="0.3">
      <c r="A29" s="8">
        <v>136</v>
      </c>
      <c r="B29" s="6" t="str">
        <f>IF($A29="","",VLOOKUP($A29,[1]Emargement!$A$4:$G$300,2,FALSE))</f>
        <v>PELLAN</v>
      </c>
      <c r="C29" s="6" t="str">
        <f>IF($A29="","",VLOOKUP($A29,[1]Emargement!$A$4:$G$300,3,FALSE))</f>
        <v>GAEL</v>
      </c>
      <c r="D29" s="6" t="str">
        <f>IF($A29="","",VLOOKUP($A29,[1]Emargement!$A$4:$G$300,4,FALSE))</f>
        <v>VC MEVENNAIS</v>
      </c>
      <c r="E29" s="9" t="s">
        <v>55</v>
      </c>
      <c r="F29" s="10">
        <v>25</v>
      </c>
      <c r="G29" s="76"/>
      <c r="H29" s="77"/>
      <c r="I29" s="77"/>
      <c r="J29" s="77"/>
      <c r="K29" s="78"/>
    </row>
    <row r="30" spans="1:11" ht="15.75" thickBot="1" x14ac:dyDescent="0.3">
      <c r="A30" s="8">
        <v>141</v>
      </c>
      <c r="B30" s="6" t="str">
        <f>IF($A30="","",VLOOKUP($A30,[1]Emargement!$A$4:$G$300,2,FALSE))</f>
        <v>HOGUET</v>
      </c>
      <c r="C30" s="6" t="str">
        <f>IF($A30="","",VLOOKUP($A30,[1]Emargement!$A$4:$G$300,3,FALSE))</f>
        <v>EDERN</v>
      </c>
      <c r="D30" s="6" t="str">
        <f>IF($A30="","",VLOOKUP($A30,[1]Emargement!$A$4:$G$300,4,FALSE))</f>
        <v>REDON OC</v>
      </c>
      <c r="E30" s="9" t="s">
        <v>56</v>
      </c>
      <c r="F30" s="10">
        <v>26</v>
      </c>
      <c r="G30" s="76"/>
      <c r="H30" s="77"/>
      <c r="I30" s="77"/>
      <c r="J30" s="77"/>
      <c r="K30" s="78"/>
    </row>
    <row r="31" spans="1:11" ht="15.75" thickBot="1" x14ac:dyDescent="0.3">
      <c r="A31" s="8">
        <v>138</v>
      </c>
      <c r="B31" s="6" t="str">
        <f>IF($A31="","",VLOOKUP($A31,[1]Emargement!$A$4:$G$300,2,FALSE))</f>
        <v>FRETE</v>
      </c>
      <c r="C31" s="6" t="str">
        <f>IF($A31="","",VLOOKUP($A31,[1]Emargement!$A$4:$G$300,3,FALSE))</f>
        <v>MATIS</v>
      </c>
      <c r="D31" s="6" t="str">
        <f>IF($A31="","",VLOOKUP($A31,[1]Emargement!$A$4:$G$300,4,FALSE))</f>
        <v>VC SAINT MALO</v>
      </c>
      <c r="E31" s="9" t="s">
        <v>57</v>
      </c>
      <c r="F31" s="10">
        <v>27</v>
      </c>
      <c r="G31" s="76"/>
      <c r="H31" s="77"/>
      <c r="I31" s="77"/>
      <c r="J31" s="77"/>
      <c r="K31" s="78"/>
    </row>
    <row r="32" spans="1:11" ht="15.75" thickBot="1" x14ac:dyDescent="0.3">
      <c r="A32" s="8">
        <v>159</v>
      </c>
      <c r="B32" s="6" t="str">
        <f>IF($A32="","",VLOOKUP($A32,[1]Emargement!$A$4:$G$300,2,FALSE))</f>
        <v>VEZIE</v>
      </c>
      <c r="C32" s="6" t="str">
        <f>IF($A32="","",VLOOKUP($A32,[1]Emargement!$A$4:$G$300,3,FALSE))</f>
        <v>AUXENCE</v>
      </c>
      <c r="D32" s="6" t="str">
        <f>IF($A32="","",VLOOKUP($A32,[1]Emargement!$A$4:$G$300,4,FALSE))</f>
        <v>TEAM TED DIT AUTISME</v>
      </c>
      <c r="E32" s="9" t="s">
        <v>58</v>
      </c>
      <c r="F32" s="10">
        <v>28</v>
      </c>
    </row>
    <row r="33" spans="1:6" ht="15.75" thickBot="1" x14ac:dyDescent="0.3">
      <c r="A33" s="8">
        <v>137</v>
      </c>
      <c r="B33" s="6" t="str">
        <f>IF($A33="","",VLOOKUP($A33,[1]Emargement!$A$4:$G$300,2,FALSE))</f>
        <v>PICHONNET</v>
      </c>
      <c r="C33" s="6" t="str">
        <f>IF($A33="","",VLOOKUP($A33,[1]Emargement!$A$4:$G$300,3,FALSE))</f>
        <v>NATHAN</v>
      </c>
      <c r="D33" s="6" t="str">
        <f>IF($A33="","",VLOOKUP($A33,[1]Emargement!$A$4:$G$300,4,FALSE))</f>
        <v>VC MEVENNAIS</v>
      </c>
      <c r="E33" s="9" t="s">
        <v>59</v>
      </c>
      <c r="F33" s="10">
        <v>29</v>
      </c>
    </row>
    <row r="34" spans="1:6" ht="15.75" thickBot="1" x14ac:dyDescent="0.3">
      <c r="A34" s="8">
        <v>135</v>
      </c>
      <c r="B34" s="6" t="str">
        <f>IF($A34="","",VLOOKUP($A34,[1]Emargement!$A$4:$G$300,2,FALSE))</f>
        <v>ESNOL</v>
      </c>
      <c r="C34" s="6" t="str">
        <f>IF($A34="","",VLOOKUP($A34,[1]Emargement!$A$4:$G$300,3,FALSE))</f>
        <v xml:space="preserve">MARION </v>
      </c>
      <c r="D34" s="6" t="str">
        <f>IF($A34="","",VLOOKUP($A34,[1]Emargement!$A$4:$G$300,4,FALSE))</f>
        <v>VC MEVENNAIS</v>
      </c>
      <c r="E34" s="9" t="s">
        <v>60</v>
      </c>
      <c r="F34" s="10">
        <v>30</v>
      </c>
    </row>
    <row r="35" spans="1:6" ht="15.75" thickBot="1" x14ac:dyDescent="0.3">
      <c r="A35" s="8">
        <v>162</v>
      </c>
      <c r="B35" s="6" t="str">
        <f>IF($A35="","",VLOOKUP($A35,[1]Emargement!$A$4:$G$300,2,FALSE))</f>
        <v>MENAGE</v>
      </c>
      <c r="C35" s="6" t="str">
        <f>IF($A35="","",VLOOKUP($A35,[1]Emargement!$A$4:$G$300,3,FALSE))</f>
        <v>NOE</v>
      </c>
      <c r="D35" s="6" t="str">
        <f>IF($A35="","",VLOOKUP($A35,[1]Emargement!$A$4:$G$300,4,FALSE))</f>
        <v>VC PLELANAIS</v>
      </c>
      <c r="E35" s="9" t="s">
        <v>61</v>
      </c>
      <c r="F35" s="10">
        <v>31</v>
      </c>
    </row>
    <row r="36" spans="1:6" ht="15.75" thickBot="1" x14ac:dyDescent="0.3">
      <c r="A36" s="8">
        <v>144</v>
      </c>
      <c r="B36" s="6" t="str">
        <f>IF($A36="","",VLOOKUP($A36,[1]Emargement!$A$4:$G$300,2,FALSE))</f>
        <v>GODAIS</v>
      </c>
      <c r="C36" s="6" t="str">
        <f>IF($A36="","",VLOOKUP($A36,[1]Emargement!$A$4:$G$300,3,FALSE))</f>
        <v>NOAH</v>
      </c>
      <c r="D36" s="6" t="str">
        <f>IF($A36="","",VLOOKUP($A36,[1]Emargement!$A$4:$G$300,4,FALSE))</f>
        <v>CC VITREEN</v>
      </c>
      <c r="E36" s="9" t="s">
        <v>62</v>
      </c>
      <c r="F36" s="10">
        <v>32</v>
      </c>
    </row>
    <row r="37" spans="1:6" ht="15.75" thickBot="1" x14ac:dyDescent="0.3">
      <c r="A37" s="8"/>
      <c r="B37" s="6"/>
      <c r="C37" s="6"/>
      <c r="D37" s="6"/>
      <c r="E37" s="9"/>
      <c r="F37" s="10"/>
    </row>
    <row r="38" spans="1:6" ht="15.75" thickBot="1" x14ac:dyDescent="0.3">
      <c r="A38" s="8"/>
      <c r="B38" s="6"/>
      <c r="C38" s="6"/>
      <c r="D38" s="6"/>
      <c r="E38" s="9"/>
      <c r="F38" s="10"/>
    </row>
    <row r="39" spans="1:6" ht="15.75" thickBot="1" x14ac:dyDescent="0.3">
      <c r="A39" s="8"/>
      <c r="B39" s="6"/>
      <c r="C39" s="6"/>
      <c r="D39" s="6"/>
      <c r="E39" s="9"/>
      <c r="F39" s="10"/>
    </row>
    <row r="40" spans="1:6" ht="15.75" thickBot="1" x14ac:dyDescent="0.3">
      <c r="A40" s="8"/>
      <c r="B40" s="6"/>
      <c r="C40" s="6"/>
      <c r="D40" s="6"/>
      <c r="E40" s="9"/>
      <c r="F40" s="10"/>
    </row>
    <row r="41" spans="1:6" ht="15.75" thickBot="1" x14ac:dyDescent="0.3">
      <c r="A41" s="8"/>
      <c r="B41" s="6"/>
      <c r="C41" s="6"/>
      <c r="D41" s="6"/>
      <c r="E41" s="9"/>
      <c r="F41" s="10"/>
    </row>
    <row r="42" spans="1:6" ht="15.75" thickBot="1" x14ac:dyDescent="0.3">
      <c r="A42" s="8"/>
      <c r="B42" s="6"/>
      <c r="C42" s="6"/>
      <c r="D42" s="6"/>
      <c r="E42" s="9"/>
      <c r="F42" s="10"/>
    </row>
    <row r="43" spans="1:6" x14ac:dyDescent="0.25">
      <c r="A43" s="71"/>
      <c r="B43" s="71"/>
      <c r="C43" s="71"/>
      <c r="D43" s="71"/>
      <c r="E43" s="71"/>
      <c r="F43" s="71"/>
    </row>
    <row r="44" spans="1:6" x14ac:dyDescent="0.25">
      <c r="A44" s="71"/>
      <c r="B44" s="71"/>
      <c r="C44" s="71"/>
      <c r="D44" s="71"/>
      <c r="E44" s="71"/>
      <c r="F44" s="71"/>
    </row>
    <row r="45" spans="1:6" x14ac:dyDescent="0.25">
      <c r="A45" s="71"/>
      <c r="B45" s="71"/>
      <c r="C45" s="71"/>
      <c r="D45" s="71"/>
      <c r="E45" s="71"/>
      <c r="F45" s="71"/>
    </row>
    <row r="46" spans="1:6" x14ac:dyDescent="0.25">
      <c r="A46" s="71"/>
      <c r="B46" s="71"/>
      <c r="C46" s="71"/>
      <c r="D46" s="71"/>
      <c r="E46" s="71"/>
      <c r="F46" s="71"/>
    </row>
    <row r="47" spans="1:6" x14ac:dyDescent="0.25">
      <c r="A47" s="71"/>
      <c r="B47" s="71"/>
      <c r="C47" s="71"/>
      <c r="D47" s="71"/>
      <c r="E47" s="71"/>
      <c r="F47" s="71"/>
    </row>
    <row r="48" spans="1:6" x14ac:dyDescent="0.25">
      <c r="A48" s="71"/>
      <c r="B48" s="71"/>
      <c r="C48" s="71"/>
      <c r="D48" s="71"/>
      <c r="E48" s="71"/>
      <c r="F48" s="71"/>
    </row>
    <row r="49" spans="1:6" x14ac:dyDescent="0.25">
      <c r="A49" s="71"/>
      <c r="B49" s="71"/>
      <c r="C49" s="71"/>
      <c r="D49" s="71"/>
      <c r="E49" s="71"/>
      <c r="F49" s="71"/>
    </row>
    <row r="50" spans="1:6" x14ac:dyDescent="0.25">
      <c r="A50" s="71"/>
      <c r="B50" s="71"/>
      <c r="C50" s="71"/>
      <c r="D50" s="71"/>
      <c r="E50" s="71"/>
      <c r="F50" s="71"/>
    </row>
    <row r="51" spans="1:6" x14ac:dyDescent="0.25">
      <c r="A51" s="71"/>
      <c r="B51" s="71"/>
      <c r="C51" s="71"/>
      <c r="D51" s="71"/>
      <c r="E51" s="71"/>
      <c r="F51" s="71"/>
    </row>
    <row r="52" spans="1:6" x14ac:dyDescent="0.25">
      <c r="A52" s="71"/>
      <c r="B52" s="71"/>
      <c r="C52" s="71"/>
      <c r="D52" s="71"/>
      <c r="E52" s="71"/>
      <c r="F52" s="71"/>
    </row>
    <row r="53" spans="1:6" x14ac:dyDescent="0.25">
      <c r="A53" s="71"/>
      <c r="B53" s="71"/>
      <c r="C53" s="71"/>
      <c r="D53" s="71"/>
      <c r="E53" s="71"/>
      <c r="F53" s="71"/>
    </row>
    <row r="54" spans="1:6" x14ac:dyDescent="0.25">
      <c r="A54" s="71"/>
      <c r="B54" s="71"/>
      <c r="C54" s="71"/>
      <c r="D54" s="71"/>
      <c r="E54" s="71"/>
      <c r="F54" s="71"/>
    </row>
    <row r="55" spans="1:6" x14ac:dyDescent="0.25">
      <c r="A55" s="71"/>
      <c r="B55" s="71"/>
      <c r="C55" s="71"/>
      <c r="D55" s="71"/>
      <c r="E55" s="71"/>
      <c r="F55" s="71"/>
    </row>
    <row r="56" spans="1:6" x14ac:dyDescent="0.25">
      <c r="A56" s="71"/>
      <c r="B56" s="71"/>
      <c r="C56" s="71"/>
      <c r="D56" s="71"/>
      <c r="E56" s="71"/>
      <c r="F56" s="71"/>
    </row>
    <row r="57" spans="1:6" x14ac:dyDescent="0.25">
      <c r="A57" s="71"/>
      <c r="B57" s="71"/>
      <c r="C57" s="71"/>
      <c r="D57" s="71"/>
      <c r="E57" s="71"/>
      <c r="F57" s="71"/>
    </row>
    <row r="58" spans="1:6" x14ac:dyDescent="0.25">
      <c r="A58" s="71"/>
      <c r="B58" s="71"/>
      <c r="C58" s="71"/>
      <c r="D58" s="71"/>
      <c r="E58" s="71"/>
      <c r="F58" s="71"/>
    </row>
    <row r="59" spans="1:6" x14ac:dyDescent="0.25">
      <c r="A59" s="71"/>
      <c r="B59" s="71"/>
      <c r="C59" s="71"/>
      <c r="D59" s="71"/>
      <c r="E59" s="71"/>
      <c r="F59" s="71"/>
    </row>
    <row r="60" spans="1:6" x14ac:dyDescent="0.25">
      <c r="A60" s="71"/>
      <c r="B60" s="71"/>
      <c r="C60" s="71"/>
      <c r="D60" s="71"/>
      <c r="E60" s="71"/>
      <c r="F60" s="71"/>
    </row>
    <row r="61" spans="1:6" x14ac:dyDescent="0.25">
      <c r="A61" s="71"/>
      <c r="B61" s="71"/>
      <c r="C61" s="71"/>
      <c r="D61" s="71"/>
      <c r="E61" s="71"/>
      <c r="F61" s="71"/>
    </row>
    <row r="62" spans="1:6" x14ac:dyDescent="0.25">
      <c r="A62" s="71"/>
      <c r="B62" s="71"/>
      <c r="C62" s="71"/>
      <c r="D62" s="71"/>
      <c r="E62" s="71"/>
      <c r="F62" s="71"/>
    </row>
    <row r="63" spans="1:6" x14ac:dyDescent="0.25">
      <c r="A63" s="71"/>
      <c r="B63" s="71"/>
      <c r="C63" s="71"/>
      <c r="D63" s="71"/>
      <c r="E63" s="71"/>
      <c r="F63" s="71"/>
    </row>
    <row r="64" spans="1:6" x14ac:dyDescent="0.25">
      <c r="A64" s="71"/>
      <c r="B64" s="71"/>
      <c r="C64" s="71"/>
      <c r="D64" s="71"/>
      <c r="E64" s="71"/>
      <c r="F64" s="71"/>
    </row>
    <row r="65" spans="1:6" x14ac:dyDescent="0.25">
      <c r="A65" s="71"/>
      <c r="B65" s="71"/>
      <c r="C65" s="71"/>
      <c r="D65" s="71"/>
      <c r="E65" s="71"/>
      <c r="F65" s="71"/>
    </row>
    <row r="66" spans="1:6" x14ac:dyDescent="0.25">
      <c r="A66" s="71"/>
      <c r="B66" s="71"/>
      <c r="C66" s="71"/>
      <c r="D66" s="71"/>
      <c r="E66" s="71"/>
      <c r="F66" s="71"/>
    </row>
    <row r="67" spans="1:6" x14ac:dyDescent="0.25">
      <c r="A67" s="71"/>
      <c r="B67" s="71"/>
      <c r="C67" s="71"/>
      <c r="D67" s="71"/>
      <c r="E67" s="71"/>
      <c r="F67" s="71"/>
    </row>
    <row r="68" spans="1:6" x14ac:dyDescent="0.25">
      <c r="A68" s="71"/>
      <c r="B68" s="71"/>
      <c r="C68" s="71"/>
      <c r="D68" s="71"/>
      <c r="E68" s="71"/>
      <c r="F68" s="71"/>
    </row>
    <row r="69" spans="1:6" x14ac:dyDescent="0.25">
      <c r="A69" s="71"/>
      <c r="B69" s="71"/>
      <c r="C69" s="71"/>
      <c r="D69" s="71"/>
      <c r="E69" s="71"/>
      <c r="F69" s="71"/>
    </row>
    <row r="70" spans="1:6" x14ac:dyDescent="0.25">
      <c r="A70" s="71"/>
      <c r="B70" s="71"/>
      <c r="C70" s="71"/>
      <c r="D70" s="71"/>
      <c r="E70" s="71"/>
      <c r="F70" s="71"/>
    </row>
    <row r="71" spans="1:6" x14ac:dyDescent="0.25">
      <c r="A71" s="71"/>
      <c r="B71" s="71"/>
      <c r="C71" s="71"/>
      <c r="D71" s="71"/>
      <c r="E71" s="71"/>
      <c r="F71" s="71"/>
    </row>
    <row r="72" spans="1:6" x14ac:dyDescent="0.25">
      <c r="A72" s="71"/>
      <c r="B72" s="71"/>
      <c r="C72" s="71"/>
      <c r="D72" s="71"/>
      <c r="E72" s="71"/>
      <c r="F72" s="71"/>
    </row>
    <row r="73" spans="1:6" x14ac:dyDescent="0.25">
      <c r="A73" s="71"/>
      <c r="B73" s="71"/>
      <c r="C73" s="71"/>
      <c r="D73" s="71"/>
      <c r="E73" s="71"/>
      <c r="F73" s="71"/>
    </row>
    <row r="74" spans="1:6" x14ac:dyDescent="0.25">
      <c r="A74" s="71"/>
      <c r="B74" s="71"/>
      <c r="C74" s="71"/>
      <c r="D74" s="71"/>
      <c r="E74" s="71"/>
      <c r="F74" s="71"/>
    </row>
    <row r="75" spans="1:6" x14ac:dyDescent="0.25">
      <c r="A75" s="71"/>
      <c r="B75" s="71"/>
      <c r="C75" s="71"/>
      <c r="D75" s="71"/>
      <c r="E75" s="71"/>
      <c r="F75" s="71"/>
    </row>
    <row r="76" spans="1:6" x14ac:dyDescent="0.25">
      <c r="A76" s="71"/>
      <c r="B76" s="71"/>
      <c r="C76" s="71"/>
      <c r="D76" s="71"/>
      <c r="E76" s="71"/>
      <c r="F76" s="71"/>
    </row>
    <row r="77" spans="1:6" x14ac:dyDescent="0.25">
      <c r="A77" s="71"/>
      <c r="B77" s="71"/>
      <c r="C77" s="71"/>
      <c r="D77" s="71"/>
      <c r="E77" s="71"/>
      <c r="F77" s="71"/>
    </row>
    <row r="78" spans="1:6" x14ac:dyDescent="0.25">
      <c r="A78" s="71"/>
      <c r="B78" s="71"/>
      <c r="C78" s="71"/>
      <c r="D78" s="71"/>
      <c r="E78" s="71"/>
      <c r="F78" s="71"/>
    </row>
    <row r="79" spans="1:6" x14ac:dyDescent="0.25">
      <c r="A79" s="71"/>
      <c r="B79" s="71"/>
      <c r="C79" s="71"/>
      <c r="D79" s="71"/>
      <c r="E79" s="71"/>
      <c r="F79" s="71"/>
    </row>
    <row r="80" spans="1:6" x14ac:dyDescent="0.25">
      <c r="A80" s="71"/>
      <c r="B80" s="71"/>
      <c r="C80" s="71"/>
      <c r="D80" s="71"/>
      <c r="E80" s="71"/>
      <c r="F80" s="71"/>
    </row>
    <row r="81" spans="1:6" x14ac:dyDescent="0.25">
      <c r="A81" s="71"/>
      <c r="B81" s="71"/>
      <c r="C81" s="71"/>
      <c r="D81" s="71"/>
      <c r="E81" s="71"/>
      <c r="F81" s="71"/>
    </row>
    <row r="82" spans="1:6" x14ac:dyDescent="0.25">
      <c r="A82" s="71"/>
      <c r="B82" s="71"/>
      <c r="C82" s="71"/>
      <c r="D82" s="71"/>
      <c r="E82" s="71"/>
      <c r="F82" s="71"/>
    </row>
    <row r="83" spans="1:6" x14ac:dyDescent="0.25">
      <c r="A83" s="71"/>
      <c r="B83" s="71"/>
      <c r="C83" s="71"/>
      <c r="D83" s="71"/>
      <c r="E83" s="71"/>
      <c r="F83" s="71"/>
    </row>
    <row r="84" spans="1:6" x14ac:dyDescent="0.25">
      <c r="A84" s="71"/>
      <c r="B84" s="71"/>
      <c r="C84" s="71"/>
      <c r="D84" s="71"/>
      <c r="E84" s="71"/>
      <c r="F84" s="71"/>
    </row>
    <row r="85" spans="1:6" x14ac:dyDescent="0.25">
      <c r="A85" s="71"/>
      <c r="B85" s="71"/>
      <c r="C85" s="71"/>
      <c r="D85" s="71"/>
      <c r="E85" s="71"/>
      <c r="F85" s="71"/>
    </row>
    <row r="86" spans="1:6" x14ac:dyDescent="0.25">
      <c r="A86" s="71"/>
      <c r="B86" s="71"/>
      <c r="C86" s="71"/>
      <c r="D86" s="71"/>
      <c r="E86" s="71"/>
      <c r="F86" s="71"/>
    </row>
    <row r="87" spans="1:6" x14ac:dyDescent="0.25">
      <c r="A87" s="71"/>
      <c r="B87" s="71"/>
      <c r="C87" s="71"/>
      <c r="D87" s="71"/>
      <c r="E87" s="71"/>
      <c r="F87" s="71"/>
    </row>
    <row r="88" spans="1:6" x14ac:dyDescent="0.25">
      <c r="A88" s="71"/>
      <c r="B88" s="71"/>
      <c r="C88" s="71"/>
      <c r="D88" s="71"/>
      <c r="E88" s="71"/>
      <c r="F88" s="71"/>
    </row>
    <row r="89" spans="1:6" x14ac:dyDescent="0.25">
      <c r="A89" s="71"/>
      <c r="B89" s="71"/>
      <c r="C89" s="71"/>
      <c r="D89" s="71"/>
      <c r="E89" s="71"/>
      <c r="F89" s="71"/>
    </row>
    <row r="90" spans="1:6" x14ac:dyDescent="0.25">
      <c r="A90" s="71"/>
      <c r="B90" s="71"/>
      <c r="C90" s="71"/>
      <c r="D90" s="71"/>
      <c r="E90" s="71"/>
      <c r="F90" s="71"/>
    </row>
    <row r="91" spans="1:6" x14ac:dyDescent="0.25">
      <c r="A91" s="71"/>
      <c r="B91" s="71"/>
      <c r="C91" s="71"/>
      <c r="D91" s="71"/>
      <c r="E91" s="71"/>
      <c r="F91" s="71"/>
    </row>
    <row r="92" spans="1:6" x14ac:dyDescent="0.25">
      <c r="A92" s="71"/>
      <c r="B92" s="71"/>
      <c r="C92" s="71"/>
      <c r="D92" s="71"/>
      <c r="E92" s="71"/>
      <c r="F92" s="71"/>
    </row>
    <row r="93" spans="1:6" x14ac:dyDescent="0.25">
      <c r="A93" s="71"/>
      <c r="B93" s="71"/>
      <c r="C93" s="71"/>
      <c r="D93" s="71"/>
      <c r="E93" s="71"/>
      <c r="F93" s="71"/>
    </row>
    <row r="94" spans="1:6" x14ac:dyDescent="0.25">
      <c r="A94" s="71"/>
      <c r="B94" s="71"/>
      <c r="C94" s="71"/>
      <c r="D94" s="71"/>
      <c r="E94" s="71"/>
      <c r="F94" s="71"/>
    </row>
    <row r="95" spans="1:6" x14ac:dyDescent="0.25">
      <c r="A95" s="71"/>
      <c r="B95" s="71"/>
      <c r="C95" s="71"/>
      <c r="D95" s="71"/>
      <c r="E95" s="71"/>
      <c r="F95" s="71"/>
    </row>
    <row r="96" spans="1:6" x14ac:dyDescent="0.25">
      <c r="A96" s="71"/>
      <c r="B96" s="71"/>
      <c r="C96" s="71"/>
      <c r="D96" s="71"/>
      <c r="E96" s="71"/>
      <c r="F96" s="71"/>
    </row>
    <row r="97" spans="1:6" x14ac:dyDescent="0.25">
      <c r="A97" s="71"/>
      <c r="B97" s="71"/>
      <c r="C97" s="71"/>
      <c r="D97" s="71"/>
      <c r="E97" s="71"/>
      <c r="F97" s="71"/>
    </row>
    <row r="98" spans="1:6" x14ac:dyDescent="0.25">
      <c r="A98" s="71"/>
      <c r="B98" s="71"/>
      <c r="C98" s="71"/>
      <c r="D98" s="71"/>
      <c r="E98" s="71"/>
      <c r="F98" s="71"/>
    </row>
    <row r="99" spans="1:6" x14ac:dyDescent="0.25">
      <c r="A99" s="71"/>
      <c r="B99" s="71"/>
      <c r="C99" s="71"/>
      <c r="D99" s="71"/>
      <c r="E99" s="71"/>
      <c r="F99" s="71"/>
    </row>
    <row r="100" spans="1:6" x14ac:dyDescent="0.25">
      <c r="A100" s="71"/>
      <c r="B100" s="71"/>
      <c r="C100" s="71"/>
      <c r="D100" s="71"/>
      <c r="E100" s="71"/>
      <c r="F100" s="71"/>
    </row>
    <row r="101" spans="1:6" x14ac:dyDescent="0.25">
      <c r="A101" s="71"/>
      <c r="B101" s="71"/>
      <c r="C101" s="71"/>
      <c r="D101" s="71"/>
      <c r="E101" s="71"/>
      <c r="F101" s="71"/>
    </row>
    <row r="102" spans="1:6" x14ac:dyDescent="0.25">
      <c r="A102" s="71"/>
      <c r="B102" s="71"/>
      <c r="C102" s="71"/>
      <c r="D102" s="71"/>
      <c r="E102" s="71"/>
      <c r="F102" s="71"/>
    </row>
    <row r="103" spans="1:6" x14ac:dyDescent="0.25">
      <c r="A103" s="71"/>
      <c r="B103" s="71"/>
      <c r="C103" s="71"/>
      <c r="D103" s="71"/>
      <c r="E103" s="71"/>
      <c r="F103" s="71"/>
    </row>
    <row r="104" spans="1:6" x14ac:dyDescent="0.25">
      <c r="A104" s="71"/>
      <c r="B104" s="71"/>
      <c r="C104" s="71"/>
      <c r="D104" s="71"/>
      <c r="E104" s="71"/>
      <c r="F104" s="71"/>
    </row>
    <row r="105" spans="1:6" x14ac:dyDescent="0.25">
      <c r="A105" s="71"/>
      <c r="B105" s="71"/>
      <c r="C105" s="71"/>
      <c r="D105" s="71"/>
      <c r="E105" s="71"/>
      <c r="F105" s="71"/>
    </row>
    <row r="106" spans="1:6" x14ac:dyDescent="0.25">
      <c r="A106" s="71"/>
      <c r="B106" s="71"/>
      <c r="C106" s="71"/>
      <c r="D106" s="71"/>
      <c r="E106" s="71"/>
      <c r="F106" s="71"/>
    </row>
    <row r="107" spans="1:6" x14ac:dyDescent="0.25">
      <c r="A107" s="71"/>
      <c r="B107" s="71"/>
      <c r="C107" s="71"/>
      <c r="D107" s="71"/>
      <c r="E107" s="71"/>
      <c r="F107" s="71"/>
    </row>
    <row r="108" spans="1:6" x14ac:dyDescent="0.25">
      <c r="A108" s="71"/>
      <c r="B108" s="71"/>
      <c r="C108" s="71"/>
      <c r="D108" s="71"/>
      <c r="E108" s="71"/>
      <c r="F108" s="71"/>
    </row>
    <row r="109" spans="1:6" x14ac:dyDescent="0.25">
      <c r="A109" s="71"/>
      <c r="B109" s="71"/>
      <c r="C109" s="71"/>
      <c r="D109" s="71"/>
      <c r="E109" s="71"/>
      <c r="F109" s="71"/>
    </row>
    <row r="110" spans="1:6" x14ac:dyDescent="0.25">
      <c r="A110" s="71"/>
      <c r="B110" s="71"/>
      <c r="C110" s="71"/>
      <c r="D110" s="71"/>
      <c r="E110" s="71"/>
      <c r="F110" s="71"/>
    </row>
    <row r="111" spans="1:6" x14ac:dyDescent="0.25">
      <c r="A111" s="71"/>
      <c r="B111" s="71"/>
      <c r="C111" s="71"/>
      <c r="D111" s="71"/>
      <c r="E111" s="71"/>
      <c r="F111" s="71"/>
    </row>
    <row r="112" spans="1:6" x14ac:dyDescent="0.25">
      <c r="A112" s="71"/>
      <c r="B112" s="71"/>
      <c r="C112" s="71"/>
      <c r="D112" s="71"/>
      <c r="E112" s="71"/>
      <c r="F112" s="71"/>
    </row>
    <row r="113" spans="1:6" x14ac:dyDescent="0.25">
      <c r="A113" s="71"/>
      <c r="B113" s="71"/>
      <c r="C113" s="71"/>
      <c r="D113" s="71"/>
      <c r="E113" s="71"/>
      <c r="F113" s="71"/>
    </row>
    <row r="114" spans="1:6" x14ac:dyDescent="0.25">
      <c r="A114" s="71"/>
      <c r="B114" s="71"/>
      <c r="C114" s="71"/>
      <c r="D114" s="71"/>
      <c r="E114" s="71"/>
      <c r="F114" s="71"/>
    </row>
    <row r="115" spans="1:6" x14ac:dyDescent="0.25">
      <c r="A115" s="71"/>
      <c r="B115" s="71"/>
      <c r="C115" s="71"/>
      <c r="D115" s="71"/>
      <c r="E115" s="71"/>
      <c r="F115" s="71"/>
    </row>
    <row r="116" spans="1:6" x14ac:dyDescent="0.25">
      <c r="A116" s="71"/>
      <c r="B116" s="71"/>
      <c r="C116" s="71"/>
      <c r="D116" s="71"/>
      <c r="E116" s="71"/>
      <c r="F116" s="71"/>
    </row>
    <row r="117" spans="1:6" x14ac:dyDescent="0.25">
      <c r="A117" s="71"/>
      <c r="B117" s="71"/>
      <c r="C117" s="71"/>
      <c r="D117" s="71"/>
      <c r="E117" s="71"/>
      <c r="F117" s="71"/>
    </row>
    <row r="118" spans="1:6" x14ac:dyDescent="0.25">
      <c r="A118" s="71"/>
      <c r="B118" s="71"/>
      <c r="C118" s="71"/>
      <c r="D118" s="71"/>
      <c r="E118" s="71"/>
      <c r="F118" s="71"/>
    </row>
    <row r="119" spans="1:6" x14ac:dyDescent="0.25">
      <c r="A119" s="71"/>
      <c r="B119" s="71"/>
      <c r="C119" s="71"/>
      <c r="D119" s="71"/>
      <c r="E119" s="71"/>
      <c r="F119" s="71"/>
    </row>
    <row r="120" spans="1:6" x14ac:dyDescent="0.25">
      <c r="A120" s="71"/>
      <c r="B120" s="71"/>
      <c r="C120" s="71"/>
      <c r="D120" s="71"/>
      <c r="E120" s="71"/>
      <c r="F120" s="71"/>
    </row>
    <row r="121" spans="1:6" x14ac:dyDescent="0.25">
      <c r="A121" s="71"/>
      <c r="B121" s="71"/>
      <c r="C121" s="71"/>
      <c r="D121" s="71"/>
      <c r="E121" s="71"/>
      <c r="F121" s="71"/>
    </row>
    <row r="122" spans="1:6" x14ac:dyDescent="0.25">
      <c r="A122" s="71"/>
      <c r="B122" s="71"/>
      <c r="C122" s="71"/>
      <c r="D122" s="71"/>
      <c r="E122" s="71"/>
      <c r="F122" s="71"/>
    </row>
    <row r="123" spans="1:6" x14ac:dyDescent="0.25">
      <c r="A123" s="71"/>
      <c r="B123" s="71"/>
      <c r="C123" s="71"/>
      <c r="D123" s="71"/>
      <c r="E123" s="71"/>
      <c r="F123" s="71"/>
    </row>
    <row r="124" spans="1:6" x14ac:dyDescent="0.25">
      <c r="A124" s="71"/>
      <c r="B124" s="71"/>
      <c r="C124" s="71"/>
      <c r="D124" s="71"/>
      <c r="E124" s="71"/>
      <c r="F124" s="71"/>
    </row>
    <row r="125" spans="1:6" x14ac:dyDescent="0.25">
      <c r="A125" s="71"/>
      <c r="B125" s="71"/>
      <c r="C125" s="71"/>
      <c r="D125" s="71"/>
      <c r="E125" s="71"/>
      <c r="F125" s="71"/>
    </row>
    <row r="126" spans="1:6" x14ac:dyDescent="0.25">
      <c r="A126" s="71"/>
      <c r="B126" s="71"/>
      <c r="C126" s="71"/>
      <c r="D126" s="71"/>
      <c r="E126" s="71"/>
      <c r="F126" s="71"/>
    </row>
    <row r="127" spans="1:6" x14ac:dyDescent="0.25">
      <c r="A127" s="71"/>
      <c r="B127" s="71"/>
      <c r="C127" s="71"/>
      <c r="D127" s="71"/>
      <c r="E127" s="71"/>
      <c r="F127" s="71"/>
    </row>
    <row r="128" spans="1:6" x14ac:dyDescent="0.25">
      <c r="A128" s="71"/>
      <c r="B128" s="71"/>
      <c r="C128" s="71"/>
      <c r="D128" s="71"/>
      <c r="E128" s="71"/>
      <c r="F128" s="71"/>
    </row>
    <row r="129" spans="1:6" x14ac:dyDescent="0.25">
      <c r="A129" s="71"/>
      <c r="B129" s="71"/>
      <c r="C129" s="71"/>
      <c r="D129" s="71"/>
      <c r="E129" s="71"/>
      <c r="F129" s="71"/>
    </row>
    <row r="130" spans="1:6" x14ac:dyDescent="0.25">
      <c r="A130" s="71"/>
      <c r="B130" s="71"/>
      <c r="C130" s="71"/>
      <c r="D130" s="71"/>
      <c r="E130" s="71"/>
      <c r="F130" s="71"/>
    </row>
    <row r="131" spans="1:6" x14ac:dyDescent="0.25">
      <c r="A131" s="71"/>
      <c r="B131" s="71"/>
      <c r="C131" s="71"/>
      <c r="D131" s="71"/>
      <c r="E131" s="71"/>
      <c r="F131" s="71"/>
    </row>
    <row r="132" spans="1:6" x14ac:dyDescent="0.25">
      <c r="A132" s="71"/>
      <c r="B132" s="71"/>
      <c r="C132" s="71"/>
      <c r="D132" s="71"/>
      <c r="E132" s="71"/>
      <c r="F132" s="71"/>
    </row>
    <row r="133" spans="1:6" x14ac:dyDescent="0.25">
      <c r="A133" s="71"/>
      <c r="B133" s="71"/>
      <c r="C133" s="71"/>
      <c r="D133" s="71"/>
      <c r="E133" s="71"/>
      <c r="F133" s="71"/>
    </row>
    <row r="134" spans="1:6" x14ac:dyDescent="0.25">
      <c r="A134" s="71"/>
      <c r="B134" s="71"/>
      <c r="C134" s="71"/>
      <c r="D134" s="71"/>
      <c r="E134" s="71"/>
      <c r="F134" s="71"/>
    </row>
    <row r="135" spans="1:6" x14ac:dyDescent="0.25">
      <c r="A135" s="71"/>
      <c r="B135" s="71"/>
      <c r="C135" s="71"/>
      <c r="D135" s="71"/>
      <c r="E135" s="71"/>
      <c r="F135" s="71"/>
    </row>
    <row r="136" spans="1:6" x14ac:dyDescent="0.25">
      <c r="A136" s="71"/>
      <c r="B136" s="71"/>
      <c r="C136" s="71"/>
      <c r="D136" s="71"/>
      <c r="E136" s="71"/>
      <c r="F136" s="71"/>
    </row>
    <row r="137" spans="1:6" x14ac:dyDescent="0.25">
      <c r="A137" s="71"/>
      <c r="B137" s="71"/>
      <c r="C137" s="71"/>
      <c r="D137" s="71"/>
      <c r="E137" s="71"/>
      <c r="F137" s="71"/>
    </row>
    <row r="138" spans="1:6" x14ac:dyDescent="0.25">
      <c r="A138" s="71"/>
      <c r="B138" s="71"/>
      <c r="C138" s="71"/>
      <c r="D138" s="71"/>
      <c r="E138" s="71"/>
      <c r="F138" s="71"/>
    </row>
    <row r="139" spans="1:6" x14ac:dyDescent="0.25">
      <c r="A139" s="71"/>
      <c r="B139" s="71"/>
      <c r="C139" s="71"/>
      <c r="D139" s="71"/>
      <c r="E139" s="71"/>
      <c r="F139" s="71"/>
    </row>
    <row r="140" spans="1:6" x14ac:dyDescent="0.25">
      <c r="A140" s="71"/>
      <c r="B140" s="71"/>
      <c r="C140" s="71"/>
      <c r="D140" s="71"/>
      <c r="E140" s="71"/>
      <c r="F140" s="71"/>
    </row>
    <row r="141" spans="1:6" x14ac:dyDescent="0.25">
      <c r="A141" s="71"/>
      <c r="B141" s="71"/>
      <c r="C141" s="71"/>
      <c r="D141" s="71"/>
      <c r="E141" s="71"/>
      <c r="F141" s="71"/>
    </row>
    <row r="142" spans="1:6" x14ac:dyDescent="0.25">
      <c r="A142" s="71"/>
      <c r="B142" s="71"/>
      <c r="C142" s="71"/>
      <c r="D142" s="71"/>
      <c r="E142" s="71"/>
      <c r="F142" s="71"/>
    </row>
    <row r="143" spans="1:6" x14ac:dyDescent="0.25">
      <c r="A143" s="71"/>
      <c r="B143" s="71"/>
      <c r="C143" s="71"/>
      <c r="D143" s="71"/>
      <c r="E143" s="71"/>
      <c r="F143" s="71"/>
    </row>
    <row r="144" spans="1:6" x14ac:dyDescent="0.25">
      <c r="A144" s="71"/>
      <c r="B144" s="71"/>
      <c r="C144" s="71"/>
      <c r="D144" s="71"/>
      <c r="E144" s="71"/>
      <c r="F144" s="71"/>
    </row>
    <row r="145" spans="1:6" x14ac:dyDescent="0.25">
      <c r="A145" s="71"/>
      <c r="B145" s="71"/>
      <c r="C145" s="71"/>
      <c r="D145" s="71"/>
      <c r="E145" s="71"/>
      <c r="F145" s="71"/>
    </row>
    <row r="146" spans="1:6" x14ac:dyDescent="0.25">
      <c r="A146" s="71"/>
      <c r="B146" s="71"/>
      <c r="C146" s="71"/>
      <c r="D146" s="71"/>
      <c r="E146" s="71"/>
      <c r="F146" s="71"/>
    </row>
    <row r="147" spans="1:6" x14ac:dyDescent="0.25">
      <c r="A147" s="71"/>
      <c r="B147" s="71"/>
      <c r="C147" s="71"/>
      <c r="D147" s="71"/>
      <c r="E147" s="71"/>
      <c r="F147" s="71"/>
    </row>
    <row r="148" spans="1:6" x14ac:dyDescent="0.25">
      <c r="A148" s="71"/>
      <c r="B148" s="71"/>
      <c r="C148" s="71"/>
      <c r="D148" s="71"/>
      <c r="E148" s="71"/>
      <c r="F148" s="71"/>
    </row>
    <row r="149" spans="1:6" x14ac:dyDescent="0.25">
      <c r="A149" s="71"/>
      <c r="B149" s="71"/>
      <c r="C149" s="71"/>
      <c r="D149" s="71"/>
      <c r="E149" s="71"/>
      <c r="F149" s="71"/>
    </row>
    <row r="150" spans="1:6" x14ac:dyDescent="0.25">
      <c r="A150" s="71"/>
      <c r="B150" s="71"/>
      <c r="C150" s="71"/>
      <c r="D150" s="71"/>
      <c r="E150" s="71"/>
      <c r="F150" s="71"/>
    </row>
    <row r="151" spans="1:6" x14ac:dyDescent="0.25">
      <c r="A151" s="71"/>
      <c r="B151" s="71"/>
      <c r="C151" s="71"/>
      <c r="D151" s="71"/>
      <c r="E151" s="71"/>
      <c r="F151" s="71"/>
    </row>
    <row r="152" spans="1:6" x14ac:dyDescent="0.25">
      <c r="A152" s="71"/>
      <c r="B152" s="71"/>
      <c r="C152" s="71"/>
      <c r="D152" s="71"/>
      <c r="E152" s="71"/>
      <c r="F152" s="71"/>
    </row>
    <row r="153" spans="1:6" x14ac:dyDescent="0.25">
      <c r="A153" s="71"/>
      <c r="B153" s="71"/>
      <c r="C153" s="71"/>
      <c r="D153" s="71"/>
      <c r="E153" s="71"/>
      <c r="F153" s="71"/>
    </row>
    <row r="154" spans="1:6" x14ac:dyDescent="0.25">
      <c r="A154" s="71"/>
      <c r="B154" s="71"/>
      <c r="C154" s="71"/>
      <c r="D154" s="71"/>
      <c r="E154" s="71"/>
      <c r="F154" s="71"/>
    </row>
    <row r="155" spans="1:6" x14ac:dyDescent="0.25">
      <c r="A155" s="71"/>
      <c r="B155" s="71"/>
      <c r="C155" s="71"/>
      <c r="D155" s="71"/>
      <c r="E155" s="71"/>
      <c r="F155" s="71"/>
    </row>
    <row r="156" spans="1:6" x14ac:dyDescent="0.25">
      <c r="A156" s="71"/>
      <c r="B156" s="71"/>
      <c r="C156" s="71"/>
      <c r="D156" s="71"/>
      <c r="E156" s="71"/>
      <c r="F156" s="71"/>
    </row>
    <row r="157" spans="1:6" x14ac:dyDescent="0.25">
      <c r="A157" s="71"/>
      <c r="B157" s="71"/>
      <c r="C157" s="71"/>
      <c r="D157" s="71"/>
      <c r="E157" s="71"/>
      <c r="F157" s="71"/>
    </row>
    <row r="158" spans="1:6" x14ac:dyDescent="0.25">
      <c r="A158" s="71"/>
      <c r="B158" s="71"/>
      <c r="C158" s="71"/>
      <c r="D158" s="71"/>
      <c r="E158" s="71"/>
      <c r="F158" s="71"/>
    </row>
    <row r="159" spans="1:6" x14ac:dyDescent="0.25">
      <c r="A159" s="71"/>
      <c r="B159" s="71"/>
      <c r="C159" s="71"/>
      <c r="D159" s="71"/>
      <c r="E159" s="71"/>
      <c r="F159" s="71"/>
    </row>
    <row r="160" spans="1:6" x14ac:dyDescent="0.25">
      <c r="A160" s="71"/>
      <c r="B160" s="71"/>
      <c r="C160" s="71"/>
      <c r="D160" s="71"/>
      <c r="E160" s="71"/>
      <c r="F160" s="71"/>
    </row>
    <row r="161" spans="1:6" x14ac:dyDescent="0.25">
      <c r="A161" s="71"/>
      <c r="B161" s="71"/>
      <c r="C161" s="71"/>
      <c r="D161" s="71"/>
      <c r="E161" s="71"/>
      <c r="F161" s="71"/>
    </row>
    <row r="162" spans="1:6" x14ac:dyDescent="0.25">
      <c r="A162" s="71"/>
      <c r="B162" s="71"/>
      <c r="C162" s="71"/>
      <c r="D162" s="71"/>
      <c r="E162" s="71"/>
      <c r="F162" s="71"/>
    </row>
    <row r="163" spans="1:6" x14ac:dyDescent="0.25">
      <c r="A163" s="71"/>
      <c r="B163" s="71"/>
      <c r="C163" s="71"/>
      <c r="D163" s="71"/>
      <c r="E163" s="71"/>
      <c r="F163" s="71"/>
    </row>
    <row r="164" spans="1:6" x14ac:dyDescent="0.25">
      <c r="A164" s="71"/>
      <c r="B164" s="71"/>
      <c r="C164" s="71"/>
      <c r="D164" s="71"/>
      <c r="E164" s="71"/>
      <c r="F164" s="71"/>
    </row>
    <row r="165" spans="1:6" x14ac:dyDescent="0.25">
      <c r="A165" s="71"/>
      <c r="B165" s="71"/>
      <c r="C165" s="71"/>
      <c r="D165" s="71"/>
      <c r="E165" s="71"/>
      <c r="F165" s="71"/>
    </row>
    <row r="166" spans="1:6" x14ac:dyDescent="0.25">
      <c r="A166" s="71"/>
      <c r="B166" s="71"/>
      <c r="C166" s="71"/>
      <c r="D166" s="71"/>
      <c r="E166" s="71"/>
      <c r="F166" s="71"/>
    </row>
    <row r="167" spans="1:6" x14ac:dyDescent="0.25">
      <c r="A167" s="71"/>
      <c r="B167" s="71"/>
      <c r="C167" s="71"/>
      <c r="D167" s="71"/>
      <c r="E167" s="71"/>
      <c r="F167" s="71"/>
    </row>
    <row r="168" spans="1:6" x14ac:dyDescent="0.25">
      <c r="A168" s="71"/>
      <c r="B168" s="71"/>
      <c r="C168" s="71"/>
      <c r="D168" s="71"/>
      <c r="E168" s="71"/>
      <c r="F168" s="71"/>
    </row>
    <row r="169" spans="1:6" x14ac:dyDescent="0.25">
      <c r="A169" s="71"/>
      <c r="B169" s="71"/>
      <c r="C169" s="71"/>
      <c r="D169" s="71"/>
      <c r="E169" s="71"/>
      <c r="F169" s="71"/>
    </row>
    <row r="170" spans="1:6" x14ac:dyDescent="0.25">
      <c r="A170" s="71"/>
      <c r="B170" s="71"/>
      <c r="C170" s="71"/>
      <c r="D170" s="71"/>
      <c r="E170" s="71"/>
      <c r="F170" s="71"/>
    </row>
    <row r="171" spans="1:6" x14ac:dyDescent="0.25">
      <c r="A171" s="71"/>
      <c r="B171" s="71"/>
      <c r="C171" s="71"/>
      <c r="D171" s="71"/>
      <c r="E171" s="71"/>
      <c r="F171" s="71"/>
    </row>
    <row r="172" spans="1:6" x14ac:dyDescent="0.25">
      <c r="A172" s="71"/>
      <c r="B172" s="71"/>
      <c r="C172" s="71"/>
      <c r="D172" s="71"/>
      <c r="E172" s="71"/>
      <c r="F172" s="71"/>
    </row>
    <row r="173" spans="1:6" x14ac:dyDescent="0.25">
      <c r="A173" s="71"/>
      <c r="B173" s="71"/>
      <c r="C173" s="71"/>
      <c r="D173" s="71"/>
      <c r="E173" s="71"/>
      <c r="F173" s="71"/>
    </row>
    <row r="174" spans="1:6" x14ac:dyDescent="0.25">
      <c r="A174" s="71"/>
      <c r="B174" s="71"/>
      <c r="C174" s="71"/>
      <c r="D174" s="71"/>
      <c r="E174" s="71"/>
      <c r="F174" s="71"/>
    </row>
    <row r="175" spans="1:6" x14ac:dyDescent="0.25">
      <c r="A175" s="71"/>
      <c r="B175" s="71"/>
      <c r="C175" s="71"/>
      <c r="D175" s="71"/>
      <c r="E175" s="71"/>
      <c r="F175" s="71"/>
    </row>
    <row r="176" spans="1:6" x14ac:dyDescent="0.25">
      <c r="A176" s="71"/>
      <c r="B176" s="71"/>
      <c r="C176" s="71"/>
      <c r="D176" s="71"/>
      <c r="E176" s="71"/>
      <c r="F176" s="71"/>
    </row>
    <row r="177" spans="1:6" x14ac:dyDescent="0.25">
      <c r="A177" s="71"/>
      <c r="B177" s="71"/>
      <c r="C177" s="71"/>
      <c r="D177" s="71"/>
      <c r="E177" s="71"/>
      <c r="F177" s="71"/>
    </row>
    <row r="178" spans="1:6" x14ac:dyDescent="0.25">
      <c r="A178" s="71"/>
      <c r="B178" s="71"/>
      <c r="C178" s="71"/>
      <c r="D178" s="71"/>
      <c r="E178" s="71"/>
      <c r="F178" s="71"/>
    </row>
    <row r="179" spans="1:6" x14ac:dyDescent="0.25">
      <c r="A179" s="71"/>
      <c r="B179" s="71"/>
      <c r="C179" s="71"/>
      <c r="D179" s="71"/>
      <c r="E179" s="71"/>
      <c r="F179" s="71"/>
    </row>
    <row r="180" spans="1:6" x14ac:dyDescent="0.25">
      <c r="A180" s="71"/>
      <c r="B180" s="71"/>
      <c r="C180" s="71"/>
      <c r="D180" s="71"/>
      <c r="E180" s="71"/>
      <c r="F180" s="71"/>
    </row>
    <row r="181" spans="1:6" x14ac:dyDescent="0.25">
      <c r="A181" s="71"/>
      <c r="B181" s="71"/>
      <c r="C181" s="71"/>
      <c r="D181" s="71"/>
      <c r="E181" s="71"/>
      <c r="F181" s="71"/>
    </row>
    <row r="182" spans="1:6" x14ac:dyDescent="0.25">
      <c r="A182" s="71"/>
      <c r="B182" s="71"/>
      <c r="C182" s="71"/>
      <c r="D182" s="71"/>
      <c r="E182" s="71"/>
      <c r="F182" s="71"/>
    </row>
    <row r="183" spans="1:6" x14ac:dyDescent="0.25">
      <c r="A183" s="71"/>
      <c r="B183" s="71"/>
      <c r="C183" s="71"/>
      <c r="D183" s="71"/>
      <c r="E183" s="71"/>
      <c r="F183" s="71"/>
    </row>
    <row r="184" spans="1:6" x14ac:dyDescent="0.25">
      <c r="A184" s="71"/>
      <c r="B184" s="71"/>
      <c r="C184" s="71"/>
      <c r="D184" s="71"/>
      <c r="E184" s="71"/>
      <c r="F184" s="71"/>
    </row>
    <row r="185" spans="1:6" x14ac:dyDescent="0.25">
      <c r="A185" s="71"/>
      <c r="B185" s="71"/>
      <c r="C185" s="71"/>
      <c r="D185" s="71"/>
      <c r="E185" s="71"/>
      <c r="F185" s="71"/>
    </row>
    <row r="186" spans="1:6" x14ac:dyDescent="0.25">
      <c r="A186" s="71"/>
      <c r="B186" s="71"/>
      <c r="C186" s="71"/>
      <c r="D186" s="71"/>
      <c r="E186" s="71"/>
      <c r="F186" s="71"/>
    </row>
    <row r="187" spans="1:6" x14ac:dyDescent="0.25">
      <c r="A187" s="71"/>
      <c r="B187" s="71"/>
      <c r="C187" s="71"/>
      <c r="D187" s="71"/>
      <c r="E187" s="71"/>
      <c r="F187" s="71"/>
    </row>
    <row r="188" spans="1:6" x14ac:dyDescent="0.25">
      <c r="A188" s="71"/>
      <c r="B188" s="71"/>
      <c r="C188" s="71"/>
      <c r="D188" s="71"/>
      <c r="E188" s="71"/>
      <c r="F188" s="71"/>
    </row>
    <row r="189" spans="1:6" x14ac:dyDescent="0.25">
      <c r="A189" s="71"/>
      <c r="B189" s="71"/>
      <c r="C189" s="71"/>
      <c r="D189" s="71"/>
      <c r="E189" s="71"/>
      <c r="F189" s="71"/>
    </row>
    <row r="190" spans="1:6" x14ac:dyDescent="0.25">
      <c r="A190" s="71"/>
      <c r="B190" s="71"/>
      <c r="C190" s="71"/>
      <c r="D190" s="71"/>
      <c r="E190" s="71"/>
      <c r="F190" s="71"/>
    </row>
    <row r="191" spans="1:6" x14ac:dyDescent="0.25">
      <c r="A191" s="71"/>
      <c r="B191" s="71"/>
      <c r="C191" s="71"/>
      <c r="D191" s="71"/>
      <c r="E191" s="71"/>
      <c r="F191" s="71"/>
    </row>
    <row r="192" spans="1:6" x14ac:dyDescent="0.25">
      <c r="A192" s="71"/>
      <c r="B192" s="71"/>
      <c r="C192" s="71"/>
      <c r="D192" s="71"/>
      <c r="E192" s="71"/>
      <c r="F192" s="71"/>
    </row>
    <row r="193" spans="1:6" x14ac:dyDescent="0.25">
      <c r="A193" s="71"/>
      <c r="B193" s="71"/>
      <c r="C193" s="71"/>
      <c r="D193" s="71"/>
      <c r="E193" s="71"/>
      <c r="F193" s="71"/>
    </row>
    <row r="194" spans="1:6" x14ac:dyDescent="0.25">
      <c r="A194" s="71"/>
      <c r="B194" s="71"/>
      <c r="C194" s="71"/>
      <c r="D194" s="71"/>
      <c r="E194" s="71"/>
      <c r="F194" s="71"/>
    </row>
    <row r="195" spans="1:6" x14ac:dyDescent="0.25">
      <c r="A195" s="71"/>
      <c r="B195" s="71"/>
      <c r="C195" s="71"/>
      <c r="D195" s="71"/>
      <c r="E195" s="71"/>
      <c r="F195" s="71"/>
    </row>
    <row r="196" spans="1:6" x14ac:dyDescent="0.25">
      <c r="A196" s="71"/>
      <c r="B196" s="71"/>
      <c r="C196" s="71"/>
      <c r="D196" s="71"/>
      <c r="E196" s="71"/>
      <c r="F196" s="71"/>
    </row>
    <row r="197" spans="1:6" x14ac:dyDescent="0.25">
      <c r="A197" s="71"/>
      <c r="B197" s="71"/>
      <c r="C197" s="71"/>
      <c r="D197" s="71"/>
      <c r="E197" s="71"/>
      <c r="F197" s="71"/>
    </row>
    <row r="198" spans="1:6" x14ac:dyDescent="0.25">
      <c r="A198" s="71"/>
      <c r="B198" s="71"/>
      <c r="C198" s="71"/>
      <c r="D198" s="71"/>
      <c r="E198" s="71"/>
      <c r="F198" s="71"/>
    </row>
    <row r="199" spans="1:6" x14ac:dyDescent="0.25">
      <c r="A199" s="71"/>
      <c r="B199" s="71"/>
      <c r="C199" s="71"/>
      <c r="D199" s="71"/>
      <c r="E199" s="71"/>
      <c r="F199" s="71"/>
    </row>
    <row r="200" spans="1:6" x14ac:dyDescent="0.25">
      <c r="A200" s="71"/>
      <c r="B200" s="71"/>
      <c r="C200" s="71"/>
      <c r="D200" s="71"/>
      <c r="E200" s="71"/>
      <c r="F200" s="71"/>
    </row>
    <row r="201" spans="1:6" x14ac:dyDescent="0.25">
      <c r="A201" s="71"/>
      <c r="B201" s="71"/>
      <c r="C201" s="71"/>
      <c r="D201" s="71"/>
      <c r="E201" s="71"/>
      <c r="F201" s="71"/>
    </row>
    <row r="202" spans="1:6" x14ac:dyDescent="0.25">
      <c r="A202" s="71"/>
      <c r="B202" s="71"/>
      <c r="C202" s="71"/>
      <c r="D202" s="71"/>
      <c r="E202" s="71"/>
      <c r="F202" s="71"/>
    </row>
    <row r="203" spans="1:6" x14ac:dyDescent="0.25">
      <c r="A203" s="71"/>
      <c r="B203" s="71"/>
      <c r="C203" s="71"/>
      <c r="D203" s="71"/>
      <c r="E203" s="71"/>
      <c r="F203" s="71"/>
    </row>
    <row r="204" spans="1:6" x14ac:dyDescent="0.25">
      <c r="A204" s="71"/>
      <c r="B204" s="71"/>
      <c r="C204" s="71"/>
      <c r="D204" s="71"/>
      <c r="E204" s="71"/>
      <c r="F204" s="71"/>
    </row>
    <row r="205" spans="1:6" x14ac:dyDescent="0.25">
      <c r="A205" s="71"/>
      <c r="B205" s="71"/>
      <c r="C205" s="71"/>
      <c r="D205" s="71"/>
      <c r="E205" s="71"/>
      <c r="F205" s="71"/>
    </row>
    <row r="206" spans="1:6" x14ac:dyDescent="0.25">
      <c r="A206" s="71"/>
      <c r="B206" s="71"/>
      <c r="C206" s="71"/>
      <c r="D206" s="71"/>
      <c r="E206" s="71"/>
      <c r="F206" s="71"/>
    </row>
    <row r="207" spans="1:6" x14ac:dyDescent="0.25">
      <c r="A207" s="71"/>
      <c r="B207" s="71"/>
      <c r="C207" s="71"/>
      <c r="D207" s="71"/>
      <c r="E207" s="71"/>
      <c r="F207" s="71"/>
    </row>
    <row r="208" spans="1:6" x14ac:dyDescent="0.25">
      <c r="A208" s="71"/>
      <c r="B208" s="71"/>
      <c r="C208" s="71"/>
      <c r="D208" s="71"/>
      <c r="E208" s="71"/>
      <c r="F208" s="71"/>
    </row>
    <row r="209" spans="1:6" x14ac:dyDescent="0.25">
      <c r="A209" s="71"/>
      <c r="B209" s="71"/>
      <c r="C209" s="71"/>
      <c r="D209" s="71"/>
      <c r="E209" s="71"/>
      <c r="F209" s="71"/>
    </row>
    <row r="210" spans="1:6" x14ac:dyDescent="0.25">
      <c r="A210" s="71"/>
      <c r="B210" s="71"/>
      <c r="C210" s="71"/>
      <c r="D210" s="71"/>
      <c r="E210" s="71"/>
      <c r="F210" s="71"/>
    </row>
    <row r="211" spans="1:6" x14ac:dyDescent="0.25">
      <c r="A211" s="71"/>
      <c r="B211" s="71"/>
      <c r="C211" s="71"/>
      <c r="D211" s="71"/>
      <c r="E211" s="71"/>
      <c r="F211" s="71"/>
    </row>
    <row r="212" spans="1:6" x14ac:dyDescent="0.25">
      <c r="A212" s="71"/>
      <c r="B212" s="71"/>
      <c r="C212" s="71"/>
      <c r="D212" s="71"/>
      <c r="E212" s="71"/>
      <c r="F212" s="71"/>
    </row>
    <row r="213" spans="1:6" x14ac:dyDescent="0.25">
      <c r="A213" s="71"/>
      <c r="B213" s="71"/>
      <c r="C213" s="71"/>
      <c r="D213" s="71"/>
      <c r="E213" s="71"/>
      <c r="F213" s="71"/>
    </row>
    <row r="214" spans="1:6" x14ac:dyDescent="0.25">
      <c r="A214" s="71"/>
      <c r="B214" s="71"/>
      <c r="C214" s="71"/>
      <c r="D214" s="71"/>
      <c r="E214" s="71"/>
      <c r="F214" s="71"/>
    </row>
    <row r="215" spans="1:6" x14ac:dyDescent="0.25">
      <c r="A215" s="71"/>
      <c r="B215" s="71"/>
      <c r="C215" s="71"/>
      <c r="D215" s="71"/>
      <c r="E215" s="71"/>
      <c r="F215" s="71"/>
    </row>
    <row r="216" spans="1:6" x14ac:dyDescent="0.25">
      <c r="A216" s="71"/>
      <c r="B216" s="71"/>
      <c r="C216" s="71"/>
      <c r="D216" s="71"/>
      <c r="E216" s="71"/>
      <c r="F216" s="71"/>
    </row>
    <row r="217" spans="1:6" x14ac:dyDescent="0.25">
      <c r="A217" s="71"/>
      <c r="B217" s="71"/>
      <c r="C217" s="71"/>
      <c r="D217" s="71"/>
      <c r="E217" s="71"/>
      <c r="F217" s="71"/>
    </row>
    <row r="218" spans="1:6" x14ac:dyDescent="0.25">
      <c r="A218" s="71"/>
      <c r="B218" s="71"/>
      <c r="C218" s="71"/>
      <c r="D218" s="71"/>
      <c r="E218" s="71"/>
      <c r="F218" s="71"/>
    </row>
    <row r="219" spans="1:6" x14ac:dyDescent="0.25">
      <c r="A219" s="71"/>
      <c r="B219" s="71"/>
      <c r="C219" s="71"/>
      <c r="D219" s="71"/>
      <c r="E219" s="71"/>
      <c r="F219" s="71"/>
    </row>
    <row r="220" spans="1:6" x14ac:dyDescent="0.25">
      <c r="A220" s="71"/>
      <c r="B220" s="71"/>
      <c r="C220" s="71"/>
      <c r="D220" s="71"/>
      <c r="E220" s="71"/>
      <c r="F220" s="71"/>
    </row>
    <row r="221" spans="1:6" x14ac:dyDescent="0.25">
      <c r="A221" s="71"/>
      <c r="B221" s="71"/>
      <c r="C221" s="71"/>
      <c r="D221" s="71"/>
      <c r="E221" s="71"/>
      <c r="F221" s="71"/>
    </row>
    <row r="222" spans="1:6" x14ac:dyDescent="0.25">
      <c r="A222" s="71"/>
      <c r="B222" s="71"/>
      <c r="C222" s="71"/>
      <c r="D222" s="71"/>
      <c r="E222" s="71"/>
      <c r="F222" s="71"/>
    </row>
  </sheetData>
  <mergeCells count="3">
    <mergeCell ref="A1:F1"/>
    <mergeCell ref="A2:F2"/>
    <mergeCell ref="A3:E3"/>
  </mergeCells>
  <conditionalFormatting sqref="G5:G31">
    <cfRule type="duplicateValues" dxfId="81" priority="7" stopIfTrue="1"/>
    <cfRule type="duplicateValues" dxfId="80" priority="8" stopIfTrue="1"/>
  </conditionalFormatting>
  <conditionalFormatting sqref="A5:A31">
    <cfRule type="duplicateValues" dxfId="79" priority="5" stopIfTrue="1"/>
    <cfRule type="duplicateValues" dxfId="78" priority="6" stopIfTrue="1"/>
  </conditionalFormatting>
  <conditionalFormatting sqref="A5:A42">
    <cfRule type="duplicateValues" dxfId="77" priority="3" stopIfTrue="1"/>
    <cfRule type="duplicateValues" dxfId="76" priority="4" stopIfTrue="1"/>
  </conditionalFormatting>
  <conditionalFormatting sqref="A5:A36">
    <cfRule type="duplicateValues" dxfId="75" priority="1" stopIfTrue="1"/>
    <cfRule type="duplicateValues" dxfId="74" priority="2" stopIfTrue="1"/>
  </conditionalFormatting>
  <pageMargins left="0.25" right="0.25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1]!btn_classement_adresse_po">
                <anchor moveWithCells="1" sizeWithCells="1">
                  <from>
                    <xdr:col>11</xdr:col>
                    <xdr:colOff>0</xdr:colOff>
                    <xdr:row>2</xdr:row>
                    <xdr:rowOff>47625</xdr:rowOff>
                  </from>
                  <to>
                    <xdr:col>11</xdr:col>
                    <xdr:colOff>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Button 2">
              <controlPr defaultSize="0" print="0" autoFill="0" autoPict="0" macro="[1]!btn_classement_adresse_po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Button 3">
              <controlPr defaultSize="0" print="0" autoFill="0" autoPict="0" macro="[3]!btn_classement_vitesse_po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Button 4">
              <controlPr defaultSize="0" print="0" autoFill="0" autoPict="0" macro="[1]!btn_classement_vitesse_po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E42"/>
  <sheetViews>
    <sheetView workbookViewId="0">
      <selection activeCell="H10" sqref="H10"/>
    </sheetView>
  </sheetViews>
  <sheetFormatPr baseColWidth="10" defaultRowHeight="15" x14ac:dyDescent="0.25"/>
  <sheetData>
    <row r="1" spans="1:5" x14ac:dyDescent="0.25">
      <c r="A1" s="123" t="str">
        <f>[1]Emargement!A1</f>
        <v>Trophée départemental 35 des écoles - le 01/05/2018</v>
      </c>
      <c r="B1" s="124"/>
      <c r="C1" s="124"/>
      <c r="D1" s="124"/>
      <c r="E1" s="125"/>
    </row>
    <row r="2" spans="1:5" ht="24" thickBot="1" x14ac:dyDescent="0.4">
      <c r="A2" s="120" t="s">
        <v>8</v>
      </c>
      <c r="B2" s="121"/>
      <c r="C2" s="121"/>
      <c r="D2" s="121"/>
      <c r="E2" s="122"/>
    </row>
    <row r="3" spans="1:5" ht="24" thickBot="1" x14ac:dyDescent="0.4">
      <c r="A3" s="126"/>
      <c r="B3" s="126"/>
      <c r="C3" s="126"/>
      <c r="D3" s="126"/>
      <c r="E3" s="126"/>
    </row>
    <row r="4" spans="1:5" ht="15.75" thickBot="1" x14ac:dyDescent="0.3">
      <c r="A4" s="11" t="s">
        <v>1</v>
      </c>
      <c r="B4" s="12" t="s">
        <v>2</v>
      </c>
      <c r="C4" s="12" t="s">
        <v>3</v>
      </c>
      <c r="D4" s="12" t="s">
        <v>4</v>
      </c>
      <c r="E4" s="14" t="s">
        <v>6</v>
      </c>
    </row>
    <row r="5" spans="1:5" ht="15.75" thickBot="1" x14ac:dyDescent="0.3">
      <c r="A5" s="8">
        <v>149</v>
      </c>
      <c r="B5" s="15" t="str">
        <f>IF($A5="","",VLOOKUP($A5,[1]Emargement!$A$4:$G$300,2,FALSE))</f>
        <v>DUPUIS</v>
      </c>
      <c r="C5" s="15" t="str">
        <f>IF($A5="","",VLOOKUP($A5,[1]Emargement!$A$4:$G$300,3,FALSE))</f>
        <v>NOAH</v>
      </c>
      <c r="D5" s="15" t="str">
        <f>IF($A5="","",VLOOKUP($A5,[1]Emargement!$A$4:$G$300,4,FALSE))</f>
        <v>OCC CESSONNAIS</v>
      </c>
      <c r="E5" s="10">
        <v>1</v>
      </c>
    </row>
    <row r="6" spans="1:5" ht="15.75" thickBot="1" x14ac:dyDescent="0.3">
      <c r="A6" s="8">
        <v>148</v>
      </c>
      <c r="B6" s="15" t="str">
        <f>IF($A6="","",VLOOKUP($A6,[1]Emargement!$A$4:$G$300,2,FALSE))</f>
        <v>BRIAND</v>
      </c>
      <c r="C6" s="15" t="str">
        <f>IF($A6="","",VLOOKUP($A6,[1]Emargement!$A$4:$G$300,3,FALSE))</f>
        <v>COME</v>
      </c>
      <c r="D6" s="15" t="str">
        <f>IF($A6="","",VLOOKUP($A6,[1]Emargement!$A$4:$G$300,4,FALSE))</f>
        <v>OCC CESSONNAIS</v>
      </c>
      <c r="E6" s="10">
        <v>2</v>
      </c>
    </row>
    <row r="7" spans="1:5" ht="15.75" thickBot="1" x14ac:dyDescent="0.3">
      <c r="A7" s="8">
        <v>147</v>
      </c>
      <c r="B7" s="15" t="str">
        <f>IF($A7="","",VLOOKUP($A7,[1]Emargement!$A$4:$G$300,2,FALSE))</f>
        <v>MENARD</v>
      </c>
      <c r="C7" s="15" t="str">
        <f>IF($A7="","",VLOOKUP($A7,[1]Emargement!$A$4:$G$300,3,FALSE))</f>
        <v xml:space="preserve">CHARLOTTE </v>
      </c>
      <c r="D7" s="15" t="str">
        <f>IF($A7="","",VLOOKUP($A7,[1]Emargement!$A$4:$G$300,4,FALSE))</f>
        <v>CC LIFFRE</v>
      </c>
      <c r="E7" s="10">
        <v>3</v>
      </c>
    </row>
    <row r="8" spans="1:5" ht="15.75" thickBot="1" x14ac:dyDescent="0.3">
      <c r="A8" s="8">
        <v>134</v>
      </c>
      <c r="B8" s="15" t="str">
        <f>IF($A8="","",VLOOKUP($A8,[1]Emargement!$A$4:$G$300,2,FALSE))</f>
        <v>VIEL</v>
      </c>
      <c r="C8" s="15" t="str">
        <f>IF($A8="","",VLOOKUP($A8,[1]Emargement!$A$4:$G$300,3,FALSE))</f>
        <v>MAXENCE</v>
      </c>
      <c r="D8" s="15" t="str">
        <f>IF($A8="","",VLOOKUP($A8,[1]Emargement!$A$4:$G$300,4,FALSE))</f>
        <v>COC FOUGERAIS</v>
      </c>
      <c r="E8" s="10">
        <v>4</v>
      </c>
    </row>
    <row r="9" spans="1:5" ht="15.75" thickBot="1" x14ac:dyDescent="0.3">
      <c r="A9" s="8">
        <v>150</v>
      </c>
      <c r="B9" s="15" t="str">
        <f>IF($A9="","",VLOOKUP($A9,[1]Emargement!$A$4:$G$300,2,FALSE))</f>
        <v>MOREAU</v>
      </c>
      <c r="C9" s="15" t="str">
        <f>IF($A9="","",VLOOKUP($A9,[1]Emargement!$A$4:$G$300,3,FALSE))</f>
        <v>ARTHUR</v>
      </c>
      <c r="D9" s="15" t="str">
        <f>IF($A9="","",VLOOKUP($A9,[1]Emargement!$A$4:$G$300,4,FALSE))</f>
        <v>GO FOUGERAIS</v>
      </c>
      <c r="E9" s="10">
        <v>5</v>
      </c>
    </row>
    <row r="10" spans="1:5" ht="15.75" thickBot="1" x14ac:dyDescent="0.3">
      <c r="A10" s="8">
        <v>152</v>
      </c>
      <c r="B10" s="15" t="str">
        <f>IF($A10="","",VLOOKUP($A10,[1]Emargement!$A$4:$G$300,2,FALSE))</f>
        <v>PIROTAIS</v>
      </c>
      <c r="C10" s="15" t="str">
        <f>IF($A10="","",VLOOKUP($A10,[1]Emargement!$A$4:$G$300,3,FALSE))</f>
        <v xml:space="preserve">NORAH </v>
      </c>
      <c r="D10" s="15" t="str">
        <f>IF($A10="","",VLOOKUP($A10,[1]Emargement!$A$4:$G$300,4,FALSE))</f>
        <v>GO FOUGERAIS</v>
      </c>
      <c r="E10" s="10">
        <v>6</v>
      </c>
    </row>
    <row r="11" spans="1:5" ht="15.75" thickBot="1" x14ac:dyDescent="0.3">
      <c r="A11" s="8">
        <v>151</v>
      </c>
      <c r="B11" s="15" t="str">
        <f>IF($A11="","",VLOOKUP($A11,[1]Emargement!$A$4:$G$300,2,FALSE))</f>
        <v>ODYE</v>
      </c>
      <c r="C11" s="15" t="str">
        <f>IF($A11="","",VLOOKUP($A11,[1]Emargement!$A$4:$G$300,3,FALSE))</f>
        <v>ROMAIN</v>
      </c>
      <c r="D11" s="15" t="str">
        <f>IF($A11="","",VLOOKUP($A11,[1]Emargement!$A$4:$G$300,4,FALSE))</f>
        <v>GO FOUGERAIS</v>
      </c>
      <c r="E11" s="10">
        <v>7</v>
      </c>
    </row>
    <row r="12" spans="1:5" ht="15.75" thickBot="1" x14ac:dyDescent="0.3">
      <c r="A12" s="8">
        <v>156</v>
      </c>
      <c r="B12" s="15" t="str">
        <f>IF($A12="","",VLOOKUP($A12,[1]Emargement!$A$4:$G$300,2,FALSE))</f>
        <v>LE GOFF</v>
      </c>
      <c r="C12" s="15" t="str">
        <f>IF($A12="","",VLOOKUP($A12,[1]Emargement!$A$4:$G$300,3,FALSE))</f>
        <v>AMAEL</v>
      </c>
      <c r="D12" s="15" t="str">
        <f>IF($A12="","",VLOOKUP($A12,[1]Emargement!$A$4:$G$300,4,FALSE))</f>
        <v>EC PAYS DE GUICHEN</v>
      </c>
      <c r="E12" s="10">
        <v>8</v>
      </c>
    </row>
    <row r="13" spans="1:5" ht="15.75" thickBot="1" x14ac:dyDescent="0.3">
      <c r="A13" s="8">
        <v>139</v>
      </c>
      <c r="B13" s="15" t="str">
        <f>IF($A13="","",VLOOKUP($A13,[1]Emargement!$A$4:$G$300,2,FALSE))</f>
        <v>BRIEND</v>
      </c>
      <c r="C13" s="15" t="str">
        <f>IF($A13="","",VLOOKUP($A13,[1]Emargement!$A$4:$G$300,3,FALSE))</f>
        <v xml:space="preserve">YOUNA </v>
      </c>
      <c r="D13" s="15" t="str">
        <f>IF($A13="","",VLOOKUP($A13,[1]Emargement!$A$4:$G$300,4,FALSE))</f>
        <v>REDON OC</v>
      </c>
      <c r="E13" s="10">
        <v>9</v>
      </c>
    </row>
    <row r="14" spans="1:5" ht="15.75" thickBot="1" x14ac:dyDescent="0.3">
      <c r="A14" s="8">
        <v>154</v>
      </c>
      <c r="B14" s="15" t="str">
        <f>IF($A14="","",VLOOKUP($A14,[1]Emargement!$A$4:$G$300,2,FALSE))</f>
        <v>BRIEND</v>
      </c>
      <c r="C14" s="15" t="str">
        <f>IF($A14="","",VLOOKUP($A14,[1]Emargement!$A$4:$G$300,3,FALSE))</f>
        <v>NOAM</v>
      </c>
      <c r="D14" s="15" t="str">
        <f>IF($A14="","",VLOOKUP($A14,[1]Emargement!$A$4:$G$300,4,FALSE))</f>
        <v>EC PAYS DE GUICHEN</v>
      </c>
      <c r="E14" s="10">
        <v>10</v>
      </c>
    </row>
    <row r="15" spans="1:5" ht="15.75" thickBot="1" x14ac:dyDescent="0.3">
      <c r="A15" s="8">
        <v>130</v>
      </c>
      <c r="B15" s="15" t="str">
        <f>IF($A15="","",VLOOKUP($A15,[1]Emargement!$A$4:$G$300,2,FALSE))</f>
        <v>BESNARD</v>
      </c>
      <c r="C15" s="15" t="str">
        <f>IF($A15="","",VLOOKUP($A15,[1]Emargement!$A$4:$G$300,3,FALSE))</f>
        <v>TIMEO</v>
      </c>
      <c r="D15" s="15" t="str">
        <f>IF($A15="","",VLOOKUP($A15,[1]Emargement!$A$4:$G$300,4,FALSE))</f>
        <v>COC FOUGERAIS</v>
      </c>
      <c r="E15" s="10">
        <v>11</v>
      </c>
    </row>
    <row r="16" spans="1:5" ht="15.75" thickBot="1" x14ac:dyDescent="0.3">
      <c r="A16" s="8">
        <v>158</v>
      </c>
      <c r="B16" s="15" t="str">
        <f>IF($A16="","",VLOOKUP($A16,[1]Emargement!$A$4:$G$300,2,FALSE))</f>
        <v>LHERMELIN</v>
      </c>
      <c r="C16" s="15" t="str">
        <f>IF($A16="","",VLOOKUP($A16,[1]Emargement!$A$4:$G$300,3,FALSE))</f>
        <v>JULES</v>
      </c>
      <c r="D16" s="15" t="str">
        <f>IF($A16="","",VLOOKUP($A16,[1]Emargement!$A$4:$G$300,4,FALSE))</f>
        <v>TEAM TED DIT AUTISME</v>
      </c>
      <c r="E16" s="10">
        <v>12</v>
      </c>
    </row>
    <row r="17" spans="1:5" ht="15.75" thickBot="1" x14ac:dyDescent="0.3">
      <c r="A17" s="8">
        <v>132</v>
      </c>
      <c r="B17" s="15" t="str">
        <f>IF($A17="","",VLOOKUP($A17,[1]Emargement!$A$4:$G$300,2,FALSE))</f>
        <v>GUILLARD</v>
      </c>
      <c r="C17" s="15" t="str">
        <f>IF($A17="","",VLOOKUP($A17,[1]Emargement!$A$4:$G$300,3,FALSE))</f>
        <v>MALONE</v>
      </c>
      <c r="D17" s="15" t="str">
        <f>IF($A17="","",VLOOKUP($A17,[1]Emargement!$A$4:$G$300,4,FALSE))</f>
        <v>COC FOUGERAIS</v>
      </c>
      <c r="E17" s="10">
        <v>13</v>
      </c>
    </row>
    <row r="18" spans="1:5" ht="15.75" thickBot="1" x14ac:dyDescent="0.3">
      <c r="A18" s="8">
        <v>133</v>
      </c>
      <c r="B18" s="15" t="str">
        <f>IF($A18="","",VLOOKUP($A18,[1]Emargement!$A$4:$G$300,2,FALSE))</f>
        <v>MONNIER</v>
      </c>
      <c r="C18" s="15" t="str">
        <f>IF($A18="","",VLOOKUP($A18,[1]Emargement!$A$4:$G$300,3,FALSE))</f>
        <v>NATHAN</v>
      </c>
      <c r="D18" s="15" t="str">
        <f>IF($A18="","",VLOOKUP($A18,[1]Emargement!$A$4:$G$300,4,FALSE))</f>
        <v>COC FOUGERAIS</v>
      </c>
      <c r="E18" s="10">
        <v>14</v>
      </c>
    </row>
    <row r="19" spans="1:5" ht="15.75" thickBot="1" x14ac:dyDescent="0.3">
      <c r="A19" s="8">
        <v>137</v>
      </c>
      <c r="B19" s="15" t="str">
        <f>IF($A19="","",VLOOKUP($A19,[1]Emargement!$A$4:$G$300,2,FALSE))</f>
        <v>PICHONNET</v>
      </c>
      <c r="C19" s="15" t="str">
        <f>IF($A19="","",VLOOKUP($A19,[1]Emargement!$A$4:$G$300,3,FALSE))</f>
        <v>NATHAN</v>
      </c>
      <c r="D19" s="15" t="str">
        <f>IF($A19="","",VLOOKUP($A19,[1]Emargement!$A$4:$G$300,4,FALSE))</f>
        <v>VC MEVENNAIS</v>
      </c>
      <c r="E19" s="10">
        <v>15</v>
      </c>
    </row>
    <row r="20" spans="1:5" ht="15.75" thickBot="1" x14ac:dyDescent="0.3">
      <c r="A20" s="8">
        <v>141</v>
      </c>
      <c r="B20" s="15" t="str">
        <f>IF($A20="","",VLOOKUP($A20,[1]Emargement!$A$4:$G$300,2,FALSE))</f>
        <v>HOGUET</v>
      </c>
      <c r="C20" s="15" t="str">
        <f>IF($A20="","",VLOOKUP($A20,[1]Emargement!$A$4:$G$300,3,FALSE))</f>
        <v>EDERN</v>
      </c>
      <c r="D20" s="15" t="str">
        <f>IF($A20="","",VLOOKUP($A20,[1]Emargement!$A$4:$G$300,4,FALSE))</f>
        <v>REDON OC</v>
      </c>
      <c r="E20" s="10">
        <v>16</v>
      </c>
    </row>
    <row r="21" spans="1:5" ht="15.75" thickBot="1" x14ac:dyDescent="0.3">
      <c r="A21" s="8">
        <v>136</v>
      </c>
      <c r="B21" s="15" t="str">
        <f>IF($A21="","",VLOOKUP($A21,[1]Emargement!$A$4:$G$300,2,FALSE))</f>
        <v>PELLAN</v>
      </c>
      <c r="C21" s="15" t="str">
        <f>IF($A21="","",VLOOKUP($A21,[1]Emargement!$A$4:$G$300,3,FALSE))</f>
        <v>GAEL</v>
      </c>
      <c r="D21" s="15" t="str">
        <f>IF($A21="","",VLOOKUP($A21,[1]Emargement!$A$4:$G$300,4,FALSE))</f>
        <v>VC MEVENNAIS</v>
      </c>
      <c r="E21" s="10">
        <v>17</v>
      </c>
    </row>
    <row r="22" spans="1:5" ht="15.75" thickBot="1" x14ac:dyDescent="0.3">
      <c r="A22" s="8">
        <v>160</v>
      </c>
      <c r="B22" s="15" t="str">
        <f>IF($A22="","",VLOOKUP($A22,[1]Emargement!$A$4:$G$300,2,FALSE))</f>
        <v>PEDRON</v>
      </c>
      <c r="C22" s="15" t="str">
        <f>IF($A22="","",VLOOKUP($A22,[1]Emargement!$A$4:$G$300,3,FALSE))</f>
        <v>SOLAL</v>
      </c>
      <c r="D22" s="15" t="str">
        <f>IF($A22="","",VLOOKUP($A22,[1]Emargement!$A$4:$G$300,4,FALSE))</f>
        <v>US CHATEAUGIRON</v>
      </c>
      <c r="E22" s="10">
        <v>18</v>
      </c>
    </row>
    <row r="23" spans="1:5" ht="15.75" thickBot="1" x14ac:dyDescent="0.3">
      <c r="A23" s="8">
        <v>145</v>
      </c>
      <c r="B23" s="15" t="str">
        <f>IF($A23="","",VLOOKUP($A23,[1]Emargement!$A$4:$G$300,2,FALSE))</f>
        <v>TELLIER</v>
      </c>
      <c r="C23" s="15" t="str">
        <f>IF($A23="","",VLOOKUP($A23,[1]Emargement!$A$4:$G$300,3,FALSE))</f>
        <v>CHARLELIE</v>
      </c>
      <c r="D23" s="15" t="str">
        <f>IF($A23="","",VLOOKUP($A23,[1]Emargement!$A$4:$G$300,4,FALSE))</f>
        <v>CC VITREEN</v>
      </c>
      <c r="E23" s="10">
        <v>19</v>
      </c>
    </row>
    <row r="24" spans="1:5" ht="15.75" thickBot="1" x14ac:dyDescent="0.3">
      <c r="A24" s="8">
        <v>131</v>
      </c>
      <c r="B24" s="15" t="str">
        <f>IF($A24="","",VLOOKUP($A24,[1]Emargement!$A$4:$G$300,2,FALSE))</f>
        <v>COUSIN</v>
      </c>
      <c r="C24" s="15" t="str">
        <f>IF($A24="","",VLOOKUP($A24,[1]Emargement!$A$4:$G$300,3,FALSE))</f>
        <v>ALECIO</v>
      </c>
      <c r="D24" s="15" t="str">
        <f>IF($A24="","",VLOOKUP($A24,[1]Emargement!$A$4:$G$300,4,FALSE))</f>
        <v>COC FOUGERAIS</v>
      </c>
      <c r="E24" s="10">
        <v>20</v>
      </c>
    </row>
    <row r="25" spans="1:5" ht="15.75" thickBot="1" x14ac:dyDescent="0.3">
      <c r="A25" s="8">
        <v>161</v>
      </c>
      <c r="B25" s="15" t="str">
        <f>IF($A25="","",VLOOKUP($A25,[1]Emargement!$A$4:$G$300,2,FALSE))</f>
        <v>GUILLAUME</v>
      </c>
      <c r="C25" s="15" t="str">
        <f>IF($A25="","",VLOOKUP($A25,[1]Emargement!$A$4:$G$300,3,FALSE))</f>
        <v>TIMEO</v>
      </c>
      <c r="D25" s="15" t="str">
        <f>IF($A25="","",VLOOKUP($A25,[1]Emargement!$A$4:$G$300,4,FALSE))</f>
        <v>VC PLELANAIS</v>
      </c>
      <c r="E25" s="10">
        <v>21</v>
      </c>
    </row>
    <row r="26" spans="1:5" ht="15.75" thickBot="1" x14ac:dyDescent="0.3">
      <c r="A26" s="8">
        <v>155</v>
      </c>
      <c r="B26" s="15" t="str">
        <f>IF($A26="","",VLOOKUP($A26,[1]Emargement!$A$4:$G$300,2,FALSE))</f>
        <v>LAHAYE</v>
      </c>
      <c r="C26" s="15" t="str">
        <f>IF($A26="","",VLOOKUP($A26,[1]Emargement!$A$4:$G$300,3,FALSE))</f>
        <v xml:space="preserve">THAIS </v>
      </c>
      <c r="D26" s="15" t="str">
        <f>IF($A26="","",VLOOKUP($A26,[1]Emargement!$A$4:$G$300,4,FALSE))</f>
        <v>EC PAYS DE GUICHEN</v>
      </c>
      <c r="E26" s="10">
        <v>22</v>
      </c>
    </row>
    <row r="27" spans="1:5" ht="15.75" thickBot="1" x14ac:dyDescent="0.3">
      <c r="A27" s="8">
        <v>140</v>
      </c>
      <c r="B27" s="15" t="str">
        <f>IF($A27="","",VLOOKUP($A27,[1]Emargement!$A$4:$G$300,2,FALSE))</f>
        <v>CHEDALEUX</v>
      </c>
      <c r="C27" s="15" t="str">
        <f>IF($A27="","",VLOOKUP($A27,[1]Emargement!$A$4:$G$300,3,FALSE))</f>
        <v xml:space="preserve">ALANA </v>
      </c>
      <c r="D27" s="15" t="str">
        <f>IF($A27="","",VLOOKUP($A27,[1]Emargement!$A$4:$G$300,4,FALSE))</f>
        <v>REDON OC</v>
      </c>
      <c r="E27" s="10">
        <v>23</v>
      </c>
    </row>
    <row r="28" spans="1:5" ht="15.75" thickBot="1" x14ac:dyDescent="0.3">
      <c r="A28" s="8">
        <v>146</v>
      </c>
      <c r="B28" s="15" t="str">
        <f>IF($A28="","",VLOOKUP($A28,[1]Emargement!$A$4:$G$300,2,FALSE))</f>
        <v>LEPRESTRE</v>
      </c>
      <c r="C28" s="15" t="str">
        <f>IF($A28="","",VLOOKUP($A28,[1]Emargement!$A$4:$G$300,3,FALSE))</f>
        <v xml:space="preserve">EMMA </v>
      </c>
      <c r="D28" s="15" t="str">
        <f>IF($A28="","",VLOOKUP($A28,[1]Emargement!$A$4:$G$300,4,FALSE))</f>
        <v>CC LIFFRE</v>
      </c>
      <c r="E28" s="10">
        <v>24</v>
      </c>
    </row>
    <row r="29" spans="1:5" ht="15.75" thickBot="1" x14ac:dyDescent="0.3">
      <c r="A29" s="8">
        <v>159</v>
      </c>
      <c r="B29" s="15" t="str">
        <f>IF($A29="","",VLOOKUP($A29,[1]Emargement!$A$4:$G$300,2,FALSE))</f>
        <v>VEZIE</v>
      </c>
      <c r="C29" s="15" t="str">
        <f>IF($A29="","",VLOOKUP($A29,[1]Emargement!$A$4:$G$300,3,FALSE))</f>
        <v>AUXENCE</v>
      </c>
      <c r="D29" s="15" t="str">
        <f>IF($A29="","",VLOOKUP($A29,[1]Emargement!$A$4:$G$300,4,FALSE))</f>
        <v>TEAM TED DIT AUTISME</v>
      </c>
      <c r="E29" s="10">
        <v>25</v>
      </c>
    </row>
    <row r="30" spans="1:5" ht="15.75" thickBot="1" x14ac:dyDescent="0.3">
      <c r="A30" s="8">
        <v>143</v>
      </c>
      <c r="B30" s="15" t="str">
        <f>IF($A30="","",VLOOKUP($A30,[1]Emargement!$A$4:$G$300,2,FALSE))</f>
        <v>GAVOILLE</v>
      </c>
      <c r="C30" s="15" t="str">
        <f>IF($A30="","",VLOOKUP($A30,[1]Emargement!$A$4:$G$300,3,FALSE))</f>
        <v>JULES</v>
      </c>
      <c r="D30" s="15" t="str">
        <f>IF($A30="","",VLOOKUP($A30,[1]Emargement!$A$4:$G$300,4,FALSE))</f>
        <v>CC VITREEN</v>
      </c>
      <c r="E30" s="10">
        <v>26</v>
      </c>
    </row>
    <row r="31" spans="1:5" ht="15.75" thickBot="1" x14ac:dyDescent="0.3">
      <c r="A31" s="8">
        <v>157</v>
      </c>
      <c r="B31" s="15" t="str">
        <f>IF($A31="","",VLOOKUP($A31,[1]Emargement!$A$4:$G$300,2,FALSE))</f>
        <v>BAZILLON</v>
      </c>
      <c r="C31" s="15" t="str">
        <f>IF($A31="","",VLOOKUP($A31,[1]Emargement!$A$4:$G$300,3,FALSE))</f>
        <v>MEWEN</v>
      </c>
      <c r="D31" s="15" t="str">
        <f>IF($A31="","",VLOOKUP($A31,[1]Emargement!$A$4:$G$300,4,FALSE))</f>
        <v>TEAM TED DIT AUTISME</v>
      </c>
      <c r="E31" s="10">
        <v>27</v>
      </c>
    </row>
    <row r="32" spans="1:5" ht="15.75" thickBot="1" x14ac:dyDescent="0.3">
      <c r="A32" s="8">
        <v>138</v>
      </c>
      <c r="B32" s="15" t="str">
        <f>IF($A32="","",VLOOKUP($A32,[1]Emargement!$A$4:$G$300,2,FALSE))</f>
        <v>FRETE</v>
      </c>
      <c r="C32" s="15" t="str">
        <f>IF($A32="","",VLOOKUP($A32,[1]Emargement!$A$4:$G$300,3,FALSE))</f>
        <v>MATIS</v>
      </c>
      <c r="D32" s="15" t="str">
        <f>IF($A32="","",VLOOKUP($A32,[1]Emargement!$A$4:$G$300,4,FALSE))</f>
        <v>VC SAINT MALO</v>
      </c>
      <c r="E32" s="10">
        <v>28</v>
      </c>
    </row>
    <row r="33" spans="1:5" ht="15.75" thickBot="1" x14ac:dyDescent="0.3">
      <c r="A33" s="8">
        <v>142</v>
      </c>
      <c r="B33" s="15" t="str">
        <f>IF($A33="","",VLOOKUP($A33,[1]Emargement!$A$4:$G$300,2,FALSE))</f>
        <v>BOUILLON</v>
      </c>
      <c r="C33" s="15" t="str">
        <f>IF($A33="","",VLOOKUP($A33,[1]Emargement!$A$4:$G$300,3,FALSE))</f>
        <v>MANUEL</v>
      </c>
      <c r="D33" s="15" t="str">
        <f>IF($A33="","",VLOOKUP($A33,[1]Emargement!$A$4:$G$300,4,FALSE))</f>
        <v>CC VITREEN</v>
      </c>
      <c r="E33" s="10">
        <v>29</v>
      </c>
    </row>
    <row r="34" spans="1:5" ht="15.75" thickBot="1" x14ac:dyDescent="0.3">
      <c r="A34" s="8">
        <v>144</v>
      </c>
      <c r="B34" s="15" t="str">
        <f>IF($A34="","",VLOOKUP($A34,[1]Emargement!$A$4:$G$300,2,FALSE))</f>
        <v>GODAIS</v>
      </c>
      <c r="C34" s="15" t="str">
        <f>IF($A34="","",VLOOKUP($A34,[1]Emargement!$A$4:$G$300,3,FALSE))</f>
        <v>NOAH</v>
      </c>
      <c r="D34" s="15" t="str">
        <f>IF($A34="","",VLOOKUP($A34,[1]Emargement!$A$4:$G$300,4,FALSE))</f>
        <v>CC VITREEN</v>
      </c>
      <c r="E34" s="10">
        <v>30</v>
      </c>
    </row>
    <row r="35" spans="1:5" ht="15.75" thickBot="1" x14ac:dyDescent="0.3">
      <c r="A35" s="8">
        <v>162</v>
      </c>
      <c r="B35" s="15" t="str">
        <f>IF($A35="","",VLOOKUP($A35,[1]Emargement!$A$4:$G$300,2,FALSE))</f>
        <v>MENAGE</v>
      </c>
      <c r="C35" s="15" t="str">
        <f>IF($A35="","",VLOOKUP($A35,[1]Emargement!$A$4:$G$300,3,FALSE))</f>
        <v>NOE</v>
      </c>
      <c r="D35" s="15" t="str">
        <f>IF($A35="","",VLOOKUP($A35,[1]Emargement!$A$4:$G$300,4,FALSE))</f>
        <v>VC PLELANAIS</v>
      </c>
      <c r="E35" s="10">
        <v>31</v>
      </c>
    </row>
    <row r="36" spans="1:5" ht="15.75" thickBot="1" x14ac:dyDescent="0.3">
      <c r="A36" s="8">
        <v>135</v>
      </c>
      <c r="B36" s="15" t="str">
        <f>IF($A36="","",VLOOKUP($A36,[1]Emargement!$A$4:$G$300,2,FALSE))</f>
        <v>ESNOL</v>
      </c>
      <c r="C36" s="15" t="str">
        <f>IF($A36="","",VLOOKUP($A36,[1]Emargement!$A$4:$G$300,3,FALSE))</f>
        <v xml:space="preserve">MARION </v>
      </c>
      <c r="D36" s="15" t="str">
        <f>IF($A36="","",VLOOKUP($A36,[1]Emargement!$A$4:$G$300,4,FALSE))</f>
        <v>VC MEVENNAIS</v>
      </c>
      <c r="E36" s="10">
        <v>32</v>
      </c>
    </row>
    <row r="37" spans="1:5" ht="15.75" thickBot="1" x14ac:dyDescent="0.3">
      <c r="A37" s="8"/>
      <c r="B37" s="15"/>
      <c r="C37" s="15"/>
      <c r="D37" s="15"/>
      <c r="E37" s="10"/>
    </row>
    <row r="38" spans="1:5" ht="15.75" thickBot="1" x14ac:dyDescent="0.3">
      <c r="A38" s="8"/>
      <c r="B38" s="15"/>
      <c r="C38" s="15"/>
      <c r="D38" s="15"/>
      <c r="E38" s="10"/>
    </row>
    <row r="39" spans="1:5" ht="15.75" thickBot="1" x14ac:dyDescent="0.3">
      <c r="A39" s="8"/>
      <c r="B39" s="15"/>
      <c r="C39" s="15"/>
      <c r="D39" s="15"/>
      <c r="E39" s="10"/>
    </row>
    <row r="40" spans="1:5" ht="15.75" thickBot="1" x14ac:dyDescent="0.3">
      <c r="A40" s="8"/>
      <c r="B40" s="15"/>
      <c r="C40" s="15"/>
      <c r="D40" s="15"/>
      <c r="E40" s="10"/>
    </row>
    <row r="41" spans="1:5" ht="15.75" thickBot="1" x14ac:dyDescent="0.3">
      <c r="A41" s="8"/>
      <c r="B41" s="15"/>
      <c r="C41" s="15"/>
      <c r="D41" s="15"/>
      <c r="E41" s="10"/>
    </row>
    <row r="42" spans="1:5" ht="15.75" thickBot="1" x14ac:dyDescent="0.3">
      <c r="A42" s="8"/>
      <c r="B42" s="15"/>
      <c r="C42" s="15"/>
      <c r="D42" s="15"/>
      <c r="E42" s="10"/>
    </row>
  </sheetData>
  <mergeCells count="3">
    <mergeCell ref="A1:E1"/>
    <mergeCell ref="A2:E2"/>
    <mergeCell ref="A3:E3"/>
  </mergeCells>
  <conditionalFormatting sqref="A5:A40">
    <cfRule type="duplicateValues" dxfId="73" priority="7" stopIfTrue="1"/>
    <cfRule type="duplicateValues" dxfId="72" priority="8" stopIfTrue="1"/>
  </conditionalFormatting>
  <conditionalFormatting sqref="A5:A31">
    <cfRule type="duplicateValues" dxfId="71" priority="5" stopIfTrue="1"/>
    <cfRule type="duplicateValues" dxfId="70" priority="6" stopIfTrue="1"/>
  </conditionalFormatting>
  <conditionalFormatting sqref="A5:A42">
    <cfRule type="duplicateValues" dxfId="69" priority="3" stopIfTrue="1"/>
    <cfRule type="duplicateValues" dxfId="68" priority="4" stopIfTrue="1"/>
  </conditionalFormatting>
  <conditionalFormatting sqref="A5:A36">
    <cfRule type="duplicateValues" dxfId="67" priority="1" stopIfTrue="1"/>
    <cfRule type="duplicateValues" dxfId="66" priority="2" stopIfTrue="1"/>
  </conditionalFormatting>
  <pageMargins left="0.25" right="0.25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5"/>
  <dimension ref="A1:J73"/>
  <sheetViews>
    <sheetView workbookViewId="0">
      <selection activeCell="L10" sqref="L10"/>
    </sheetView>
  </sheetViews>
  <sheetFormatPr baseColWidth="10" defaultRowHeight="15" x14ac:dyDescent="0.25"/>
  <cols>
    <col min="1" max="1" width="7.28515625" customWidth="1"/>
    <col min="2" max="2" width="8.140625" customWidth="1"/>
    <col min="6" max="6" width="6.42578125" customWidth="1"/>
    <col min="7" max="7" width="7.85546875" customWidth="1"/>
    <col min="8" max="8" width="7.42578125" customWidth="1"/>
  </cols>
  <sheetData>
    <row r="1" spans="1:10" x14ac:dyDescent="0.25">
      <c r="A1" s="128" t="str">
        <f>[1]Emargement!A1</f>
        <v>Trophée départemental 35 des écoles - le 01/05/2018</v>
      </c>
      <c r="B1" s="129"/>
      <c r="C1" s="129"/>
      <c r="D1" s="129"/>
      <c r="E1" s="129"/>
      <c r="F1" s="129"/>
      <c r="G1" s="129"/>
      <c r="H1" s="129"/>
      <c r="I1" s="129"/>
      <c r="J1" s="130"/>
    </row>
    <row r="2" spans="1:10" ht="24" thickBot="1" x14ac:dyDescent="0.4">
      <c r="A2" s="131" t="s">
        <v>18</v>
      </c>
      <c r="B2" s="132"/>
      <c r="C2" s="132"/>
      <c r="D2" s="132"/>
      <c r="E2" s="132"/>
      <c r="F2" s="132"/>
      <c r="G2" s="132"/>
      <c r="H2" s="132"/>
      <c r="I2" s="132"/>
      <c r="J2" s="133"/>
    </row>
    <row r="3" spans="1:10" ht="24" thickBot="1" x14ac:dyDescent="0.4">
      <c r="A3" s="109"/>
      <c r="B3" s="109"/>
      <c r="C3" s="109"/>
      <c r="D3" s="109"/>
      <c r="E3" s="109"/>
      <c r="F3" s="109"/>
      <c r="G3" s="109"/>
      <c r="H3" s="109"/>
      <c r="I3" s="109"/>
    </row>
    <row r="4" spans="1:10" ht="15.75" thickBot="1" x14ac:dyDescent="0.3">
      <c r="A4" s="46" t="s">
        <v>6</v>
      </c>
      <c r="B4" s="20" t="s">
        <v>1</v>
      </c>
      <c r="C4" s="19" t="s">
        <v>2</v>
      </c>
      <c r="D4" s="19" t="s">
        <v>3</v>
      </c>
      <c r="E4" s="20" t="s">
        <v>4</v>
      </c>
      <c r="F4" s="20" t="s">
        <v>10</v>
      </c>
      <c r="G4" s="21" t="s">
        <v>11</v>
      </c>
      <c r="H4" s="20" t="s">
        <v>12</v>
      </c>
      <c r="I4" s="22" t="s">
        <v>13</v>
      </c>
      <c r="J4" s="22" t="s">
        <v>14</v>
      </c>
    </row>
    <row r="5" spans="1:10" x14ac:dyDescent="0.25">
      <c r="A5" s="23">
        <v>1</v>
      </c>
      <c r="B5" s="24">
        <v>104</v>
      </c>
      <c r="C5" s="47" t="str">
        <f>IF($B5="","",VLOOKUP($B5,[1]Emargement!$A$4:$G$183,2,FALSE))</f>
        <v>ORRIERE</v>
      </c>
      <c r="D5" s="47" t="str">
        <f>IF($B5="","",VLOOKUP($B5,[1]Emargement!$A$4:$G$183,3,FALSE))</f>
        <v>BRIAC</v>
      </c>
      <c r="E5" s="48" t="str">
        <f>IF($B5="","",VLOOKUP($B5,[1]Emargement!$A$4:$G$183,4,FALSE))</f>
        <v>CC VITREEN</v>
      </c>
      <c r="F5" s="49">
        <f>IF(ISERROR(INDEX('[1]Vitesse PU'!$F$4:$F$84,MATCH(B5,'[1]Vitesse PU'!$A$4:$A$84,0))),0,INDEX('[1]Vitesse PU'!$F$4:$F$84,MATCH(B5,'[1]Vitesse PU'!$A$4:$A$84,0)))</f>
        <v>1</v>
      </c>
      <c r="G5" s="50">
        <f>IF(ISERROR(INDEX('[1]Adresse PU'!$F$4:$F$84,MATCH(B5,'[1]Adresse PU'!$A$4:$A$104,0))),0,INDEX('[1]Adresse PU'!$F$4:$F$84,MATCH(B5,'[1]Adresse PU'!$A$4:$A$104,0)))</f>
        <v>2</v>
      </c>
      <c r="H5" s="51">
        <f>IF(ISERROR(INDEX('[1]Route PU'!$E$4:$E$84,MATCH(B5,'[1]Route PU'!$A$4:$A$104,0))),0,INDEX('[1]Route PU'!$E$4:$E$84,MATCH(B5,'[1]Route PU'!$A$4:$A$104,0)))</f>
        <v>2</v>
      </c>
      <c r="I5" s="52">
        <f t="shared" ref="I5:I52" si="0">IF(SUM(F5:H5)=0,"",SUM(F5:H5))</f>
        <v>5</v>
      </c>
      <c r="J5" s="28" t="str">
        <f>IF($B5="","",IF(VLOOKUP($B5,[1]Emargement!$A$4:$H$183,8,FALSE)=0,"",VLOOKUP($B5,[1]Emargement!$A$4:$H$183,8,FALSE)))</f>
        <v/>
      </c>
    </row>
    <row r="6" spans="1:10" x14ac:dyDescent="0.25">
      <c r="A6" s="29">
        <v>2</v>
      </c>
      <c r="B6" s="30">
        <v>109</v>
      </c>
      <c r="C6" s="39" t="str">
        <f>IF($B6="","",VLOOKUP($B6,[1]Emargement!$A$4:$G$183,2,FALSE))</f>
        <v>DEJOUR</v>
      </c>
      <c r="D6" s="39" t="str">
        <f>IF($B6="","",VLOOKUP($B6,[1]Emargement!$A$4:$G$183,3,FALSE))</f>
        <v>NICOLAS</v>
      </c>
      <c r="E6" s="40" t="str">
        <f>IF($B6="","",VLOOKUP($B6,[1]Emargement!$A$4:$G$183,4,FALSE))</f>
        <v>OCC CESSONNAIS</v>
      </c>
      <c r="F6" s="49">
        <f>IF(ISERROR(INDEX('[1]Vitesse PU'!$F$4:$F$84,MATCH(B6,'[1]Vitesse PU'!$A$4:$A$84,0))),0,INDEX('[1]Vitesse PU'!$F$4:$F$84,MATCH(B6,'[1]Vitesse PU'!$A$4:$A$84,0)))</f>
        <v>7</v>
      </c>
      <c r="G6" s="50">
        <f>IF(ISERROR(INDEX('[1]Adresse PU'!$F$4:$F$84,MATCH(B6,'[1]Adresse PU'!$A$4:$A$104,0))),0,INDEX('[1]Adresse PU'!$F$4:$F$84,MATCH(B6,'[1]Adresse PU'!$A$4:$A$104,0)))</f>
        <v>3</v>
      </c>
      <c r="H6" s="51">
        <f>IF(ISERROR(INDEX('[1]Route PU'!$E$4:$E$84,MATCH(B6,'[1]Route PU'!$A$4:$A$104,0))),0,INDEX('[1]Route PU'!$E$4:$E$84,MATCH(B6,'[1]Route PU'!$A$4:$A$104,0)))</f>
        <v>1</v>
      </c>
      <c r="I6" s="53">
        <f t="shared" si="0"/>
        <v>11</v>
      </c>
      <c r="J6" s="37" t="str">
        <f>IF($B6="","",IF(VLOOKUP($B6,[1]Emargement!$A$4:$H$183,8,FALSE)=0,"",VLOOKUP($B6,[1]Emargement!$A$4:$H$183,8,FALSE)))</f>
        <v/>
      </c>
    </row>
    <row r="7" spans="1:10" x14ac:dyDescent="0.25">
      <c r="A7" s="29">
        <v>3</v>
      </c>
      <c r="B7" s="30">
        <v>98</v>
      </c>
      <c r="C7" s="32" t="str">
        <f>IF($B7="","",VLOOKUP($B7,[1]Emargement!$A$4:$G$183,2,FALSE))</f>
        <v>BOISSEL</v>
      </c>
      <c r="D7" s="32" t="str">
        <f>IF($B7="","",VLOOKUP($B7,[1]Emargement!$A$4:$G$183,3,FALSE))</f>
        <v>JONAS</v>
      </c>
      <c r="E7" s="33" t="str">
        <f>IF($B7="","",VLOOKUP($B7,[1]Emargement!$A$4:$G$183,4,FALSE))</f>
        <v>CC VITREEN</v>
      </c>
      <c r="F7" s="49">
        <f>IF(ISERROR(INDEX('[1]Vitesse PU'!$F$4:$F$84,MATCH(B7,'[1]Vitesse PU'!$A$4:$A$84,0))),0,INDEX('[1]Vitesse PU'!$F$4:$F$84,MATCH(B7,'[1]Vitesse PU'!$A$4:$A$84,0)))</f>
        <v>2</v>
      </c>
      <c r="G7" s="50">
        <f>IF(ISERROR(INDEX('[1]Adresse PU'!$F$4:$F$84,MATCH(B7,'[1]Adresse PU'!$A$4:$A$104,0))),0,INDEX('[1]Adresse PU'!$F$4:$F$84,MATCH(B7,'[1]Adresse PU'!$A$4:$A$104,0)))</f>
        <v>6</v>
      </c>
      <c r="H7" s="51">
        <f>IF(ISERROR(INDEX('[1]Route PU'!$E$4:$E$84,MATCH(B7,'[1]Route PU'!$A$4:$A$104,0))),0,INDEX('[1]Route PU'!$E$4:$E$84,MATCH(B7,'[1]Route PU'!$A$4:$A$104,0)))</f>
        <v>4</v>
      </c>
      <c r="I7" s="53">
        <f t="shared" si="0"/>
        <v>12</v>
      </c>
      <c r="J7" s="37" t="str">
        <f>IF($B7="","",IF(VLOOKUP($B7,[1]Emargement!$A$4:$H$183,8,FALSE)=0,"",VLOOKUP($B7,[1]Emargement!$A$4:$H$183,8,FALSE)))</f>
        <v/>
      </c>
    </row>
    <row r="8" spans="1:10" x14ac:dyDescent="0.25">
      <c r="A8" s="29">
        <v>4</v>
      </c>
      <c r="B8" s="30">
        <v>91</v>
      </c>
      <c r="C8" s="39" t="str">
        <f>IF($B8="","",VLOOKUP($B8,[1]Emargement!$A$4:$G$183,2,FALSE))</f>
        <v>MONTREUIL</v>
      </c>
      <c r="D8" s="39" t="str">
        <f>IF($B8="","",VLOOKUP($B8,[1]Emargement!$A$4:$G$183,3,FALSE))</f>
        <v>TITOUAN</v>
      </c>
      <c r="E8" s="40" t="str">
        <f>IF($B8="","",VLOOKUP($B8,[1]Emargement!$A$4:$G$183,4,FALSE))</f>
        <v>VC PLELANAIS</v>
      </c>
      <c r="F8" s="49">
        <f>IF(ISERROR(INDEX('[1]Vitesse PU'!$F$4:$F$84,MATCH(B8,'[1]Vitesse PU'!$A$4:$A$84,0))),0,INDEX('[1]Vitesse PU'!$F$4:$F$84,MATCH(B8,'[1]Vitesse PU'!$A$4:$A$84,0)))</f>
        <v>4</v>
      </c>
      <c r="G8" s="50">
        <f>IF(ISERROR(INDEX('[1]Adresse PU'!$F$4:$F$84,MATCH(B8,'[1]Adresse PU'!$A$4:$A$104,0))),0,INDEX('[1]Adresse PU'!$F$4:$F$84,MATCH(B8,'[1]Adresse PU'!$A$4:$A$104,0)))</f>
        <v>1</v>
      </c>
      <c r="H8" s="51">
        <f>IF(ISERROR(INDEX('[1]Route PU'!$E$4:$E$84,MATCH(B8,'[1]Route PU'!$A$4:$A$104,0))),0,INDEX('[1]Route PU'!$E$4:$E$84,MATCH(B8,'[1]Route PU'!$A$4:$A$104,0)))</f>
        <v>8</v>
      </c>
      <c r="I8" s="53">
        <f t="shared" si="0"/>
        <v>13</v>
      </c>
      <c r="J8" s="37" t="str">
        <f>IF($B8="","",IF(VLOOKUP($B8,[1]Emargement!$A$4:$H$183,8,FALSE)=0,"",VLOOKUP($B8,[1]Emargement!$A$4:$H$183,8,FALSE)))</f>
        <v/>
      </c>
    </row>
    <row r="9" spans="1:10" x14ac:dyDescent="0.25">
      <c r="A9" s="29">
        <v>5</v>
      </c>
      <c r="B9" s="30">
        <v>85</v>
      </c>
      <c r="C9" s="32" t="str">
        <f>IF($B9="","",VLOOKUP($B9,[1]Emargement!$A$4:$G$183,2,FALSE))</f>
        <v>FOUCHER</v>
      </c>
      <c r="D9" s="32" t="str">
        <f>IF($B9="","",VLOOKUP($B9,[1]Emargement!$A$4:$G$183,3,FALSE))</f>
        <v>PACO</v>
      </c>
      <c r="E9" s="33" t="str">
        <f>IF($B9="","",VLOOKUP($B9,[1]Emargement!$A$4:$G$183,4,FALSE))</f>
        <v>COC FOUGERAIS</v>
      </c>
      <c r="F9" s="49">
        <f>IF(ISERROR(INDEX('[1]Vitesse PU'!$F$4:$F$84,MATCH(B9,'[1]Vitesse PU'!$A$4:$A$84,0))),0,INDEX('[1]Vitesse PU'!$F$4:$F$84,MATCH(B9,'[1]Vitesse PU'!$A$4:$A$84,0)))</f>
        <v>3</v>
      </c>
      <c r="G9" s="50">
        <f>IF(ISERROR(INDEX('[1]Adresse PU'!$F$4:$F$84,MATCH(B9,'[1]Adresse PU'!$A$4:$A$104,0))),0,INDEX('[1]Adresse PU'!$F$4:$F$84,MATCH(B9,'[1]Adresse PU'!$A$4:$A$104,0)))</f>
        <v>8</v>
      </c>
      <c r="H9" s="51">
        <f>IF(ISERROR(INDEX('[1]Route PU'!$E$4:$E$84,MATCH(B9,'[1]Route PU'!$A$4:$A$104,0))),0,INDEX('[1]Route PU'!$E$4:$E$84,MATCH(B9,'[1]Route PU'!$A$4:$A$104,0)))</f>
        <v>7</v>
      </c>
      <c r="I9" s="53">
        <f t="shared" si="0"/>
        <v>18</v>
      </c>
      <c r="J9" s="37" t="str">
        <f>IF($B9="","",IF(VLOOKUP($B9,[1]Emargement!$A$4:$H$183,8,FALSE)=0,"",VLOOKUP($B9,[1]Emargement!$A$4:$H$183,8,FALSE)))</f>
        <v/>
      </c>
    </row>
    <row r="10" spans="1:10" x14ac:dyDescent="0.25">
      <c r="A10" s="29">
        <v>6</v>
      </c>
      <c r="B10" s="30">
        <v>114</v>
      </c>
      <c r="C10" s="39" t="str">
        <f>IF($B10="","",VLOOKUP($B10,[1]Emargement!$A$4:$G$183,2,FALSE))</f>
        <v>PIROTAIS</v>
      </c>
      <c r="D10" s="39" t="str">
        <f>IF($B10="","",VLOOKUP($B10,[1]Emargement!$A$4:$G$183,3,FALSE))</f>
        <v>EVAN</v>
      </c>
      <c r="E10" s="40" t="str">
        <f>IF($B10="","",VLOOKUP($B10,[1]Emargement!$A$4:$G$183,4,FALSE))</f>
        <v>GO FOUGERAIS</v>
      </c>
      <c r="F10" s="49">
        <f>IF(ISERROR(INDEX('[1]Vitesse PU'!$F$4:$F$84,MATCH(B10,'[1]Vitesse PU'!$A$4:$A$84,0))),0,INDEX('[1]Vitesse PU'!$F$4:$F$84,MATCH(B10,'[1]Vitesse PU'!$A$4:$A$84,0)))</f>
        <v>6</v>
      </c>
      <c r="G10" s="50">
        <f>IF(ISERROR(INDEX('[1]Adresse PU'!$F$4:$F$84,MATCH(B10,'[1]Adresse PU'!$A$4:$A$104,0))),0,INDEX('[1]Adresse PU'!$F$4:$F$84,MATCH(B10,'[1]Adresse PU'!$A$4:$A$104,0)))</f>
        <v>10</v>
      </c>
      <c r="H10" s="51">
        <f>IF(ISERROR(INDEX('[1]Route PU'!$E$4:$E$84,MATCH(B10,'[1]Route PU'!$A$4:$A$104,0))),0,INDEX('[1]Route PU'!$E$4:$E$84,MATCH(B10,'[1]Route PU'!$A$4:$A$104,0)))</f>
        <v>5</v>
      </c>
      <c r="I10" s="53">
        <f t="shared" si="0"/>
        <v>21</v>
      </c>
      <c r="J10" s="37" t="str">
        <f>IF($B10="","",IF(VLOOKUP($B10,[1]Emargement!$A$4:$H$183,8,FALSE)=0,"",VLOOKUP($B10,[1]Emargement!$A$4:$H$183,8,FALSE)))</f>
        <v/>
      </c>
    </row>
    <row r="11" spans="1:10" x14ac:dyDescent="0.25">
      <c r="A11" s="29">
        <v>7</v>
      </c>
      <c r="B11" s="30">
        <v>90</v>
      </c>
      <c r="C11" s="39" t="str">
        <f>IF($B11="","",VLOOKUP($B11,[1]Emargement!$A$4:$G$183,2,FALSE))</f>
        <v>WASSER</v>
      </c>
      <c r="D11" s="39" t="str">
        <f>IF($B11="","",VLOOKUP($B11,[1]Emargement!$A$4:$G$183,3,FALSE))</f>
        <v>MAXIM</v>
      </c>
      <c r="E11" s="40" t="str">
        <f>IF($B11="","",VLOOKUP($B11,[1]Emargement!$A$4:$G$183,4,FALSE))</f>
        <v>VC SAINT MALO</v>
      </c>
      <c r="F11" s="49">
        <f>IF(ISERROR(INDEX('[1]Vitesse PU'!$F$4:$F$84,MATCH(B11,'[1]Vitesse PU'!$A$4:$A$84,0))),0,INDEX('[1]Vitesse PU'!$F$4:$F$84,MATCH(B11,'[1]Vitesse PU'!$A$4:$A$84,0)))</f>
        <v>5</v>
      </c>
      <c r="G11" s="50">
        <f>IF(ISERROR(INDEX('[1]Adresse PU'!$F$4:$F$84,MATCH(B11,'[1]Adresse PU'!$A$4:$A$104,0))),0,INDEX('[1]Adresse PU'!$F$4:$F$84,MATCH(B11,'[1]Adresse PU'!$A$4:$A$104,0)))</f>
        <v>13</v>
      </c>
      <c r="H11" s="51">
        <f>IF(ISERROR(INDEX('[1]Route PU'!$E$4:$E$84,MATCH(B11,'[1]Route PU'!$A$4:$A$104,0))),0,INDEX('[1]Route PU'!$E$4:$E$84,MATCH(B11,'[1]Route PU'!$A$4:$A$104,0)))</f>
        <v>6</v>
      </c>
      <c r="I11" s="53">
        <f t="shared" si="0"/>
        <v>24</v>
      </c>
      <c r="J11" s="37" t="str">
        <f>IF($B11="","",IF(VLOOKUP($B11,[1]Emargement!$A$4:$H$183,8,FALSE)=0,"",VLOOKUP($B11,[1]Emargement!$A$4:$H$183,8,FALSE)))</f>
        <v/>
      </c>
    </row>
    <row r="12" spans="1:10" x14ac:dyDescent="0.25">
      <c r="A12" s="29">
        <v>8</v>
      </c>
      <c r="B12" s="30">
        <v>117</v>
      </c>
      <c r="C12" s="39" t="str">
        <f>IF($B12="","",VLOOKUP($B12,[1]Emargement!$A$4:$G$183,2,FALSE))</f>
        <v>JACOB</v>
      </c>
      <c r="D12" s="39" t="str">
        <f>IF($B12="","",VLOOKUP($B12,[1]Emargement!$A$4:$G$183,3,FALSE))</f>
        <v>AYMERIC</v>
      </c>
      <c r="E12" s="40" t="str">
        <f>IF($B12="","",VLOOKUP($B12,[1]Emargement!$A$4:$G$183,4,FALSE))</f>
        <v>EC PAYS GUICHEN</v>
      </c>
      <c r="F12" s="49">
        <f>IF(ISERROR(INDEX('[1]Vitesse PU'!$F$4:$F$84,MATCH(B12,'[1]Vitesse PU'!$A$4:$A$84,0))),0,INDEX('[1]Vitesse PU'!$F$4:$F$84,MATCH(B12,'[1]Vitesse PU'!$A$4:$A$84,0)))</f>
        <v>15</v>
      </c>
      <c r="G12" s="50">
        <f>IF(ISERROR(INDEX('[1]Adresse PU'!$F$4:$F$84,MATCH(B12,'[1]Adresse PU'!$A$4:$A$104,0))),0,INDEX('[1]Adresse PU'!$F$4:$F$84,MATCH(B12,'[1]Adresse PU'!$A$4:$A$104,0)))</f>
        <v>4</v>
      </c>
      <c r="H12" s="51">
        <f>IF(ISERROR(INDEX('[1]Route PU'!$E$4:$E$84,MATCH(B12,'[1]Route PU'!$A$4:$A$104,0))),0,INDEX('[1]Route PU'!$E$4:$E$84,MATCH(B12,'[1]Route PU'!$A$4:$A$104,0)))</f>
        <v>9</v>
      </c>
      <c r="I12" s="53">
        <f t="shared" si="0"/>
        <v>28</v>
      </c>
      <c r="J12" s="37" t="str">
        <f>IF($B12="","",IF(VLOOKUP($B12,[1]Emargement!$A$4:$H$183,8,FALSE)=0,"",VLOOKUP($B12,[1]Emargement!$A$4:$H$183,8,FALSE)))</f>
        <v/>
      </c>
    </row>
    <row r="13" spans="1:10" x14ac:dyDescent="0.25">
      <c r="A13" s="29">
        <v>9</v>
      </c>
      <c r="B13" s="30">
        <v>123</v>
      </c>
      <c r="C13" s="39" t="str">
        <f>IF($B13="","",VLOOKUP($B13,[1]Emargement!$A$4:$G$183,2,FALSE))</f>
        <v>BAZILLON</v>
      </c>
      <c r="D13" s="39" t="str">
        <f>IF($B13="","",VLOOKUP($B13,[1]Emargement!$A$4:$G$183,3,FALSE))</f>
        <v>MAXIM</v>
      </c>
      <c r="E13" s="40" t="str">
        <f>IF($B13="","",VLOOKUP($B13,[1]Emargement!$A$4:$G$183,4,FALSE))</f>
        <v>TEAM TED DIT</v>
      </c>
      <c r="F13" s="49">
        <f>IF(ISERROR(INDEX('[1]Vitesse PU'!$F$4:$F$84,MATCH(B13,'[1]Vitesse PU'!$A$4:$A$84,0))),0,INDEX('[1]Vitesse PU'!$F$4:$F$84,MATCH(B13,'[1]Vitesse PU'!$A$4:$A$84,0)))</f>
        <v>19</v>
      </c>
      <c r="G13" s="50">
        <f>IF(ISERROR(INDEX('[1]Adresse PU'!$F$4:$F$84,MATCH(B13,'[1]Adresse PU'!$A$4:$A$104,0))),0,INDEX('[1]Adresse PU'!$F$4:$F$84,MATCH(B13,'[1]Adresse PU'!$A$4:$A$104,0)))</f>
        <v>10</v>
      </c>
      <c r="H13" s="51">
        <f>IF(ISERROR(INDEX('[1]Route PU'!$E$4:$E$84,MATCH(B13,'[1]Route PU'!$A$4:$A$104,0))),0,INDEX('[1]Route PU'!$E$4:$E$84,MATCH(B13,'[1]Route PU'!$A$4:$A$104,0)))</f>
        <v>3</v>
      </c>
      <c r="I13" s="53">
        <f t="shared" si="0"/>
        <v>32</v>
      </c>
      <c r="J13" s="37" t="str">
        <f>IF($B13="","",IF(VLOOKUP($B13,[1]Emargement!$A$4:$H$183,8,FALSE)=0,"",VLOOKUP($B13,[1]Emargement!$A$4:$H$183,8,FALSE)))</f>
        <v/>
      </c>
    </row>
    <row r="14" spans="1:10" x14ac:dyDescent="0.25">
      <c r="A14" s="29">
        <v>10</v>
      </c>
      <c r="B14" s="30">
        <v>108</v>
      </c>
      <c r="C14" s="39" t="str">
        <f>IF($B14="","",VLOOKUP($B14,[1]Emargement!$A$4:$G$183,2,FALSE))</f>
        <v>JEANNES</v>
      </c>
      <c r="D14" s="39" t="str">
        <f>IF($B14="","",VLOOKUP($B14,[1]Emargement!$A$4:$G$183,3,FALSE))</f>
        <v>ARTHUR</v>
      </c>
      <c r="E14" s="40" t="str">
        <f>IF($B14="","",VLOOKUP($B14,[1]Emargement!$A$4:$G$183,4,FALSE))</f>
        <v>CC LIFFRE</v>
      </c>
      <c r="F14" s="49">
        <f>IF(ISERROR(INDEX('[1]Vitesse PU'!$F$4:$F$84,MATCH(B14,'[1]Vitesse PU'!$A$4:$A$84,0))),0,INDEX('[1]Vitesse PU'!$F$4:$F$84,MATCH(B14,'[1]Vitesse PU'!$A$4:$A$84,0)))</f>
        <v>14</v>
      </c>
      <c r="G14" s="50">
        <f>IF(ISERROR(INDEX('[1]Adresse PU'!$F$4:$F$84,MATCH(B14,'[1]Adresse PU'!$A$4:$A$104,0))),0,INDEX('[1]Adresse PU'!$F$4:$F$84,MATCH(B14,'[1]Adresse PU'!$A$4:$A$104,0)))</f>
        <v>7</v>
      </c>
      <c r="H14" s="51">
        <f>IF(ISERROR(INDEX('[1]Route PU'!$E$4:$E$84,MATCH(B14,'[1]Route PU'!$A$4:$A$104,0))),0,INDEX('[1]Route PU'!$E$4:$E$84,MATCH(B14,'[1]Route PU'!$A$4:$A$104,0)))</f>
        <v>18</v>
      </c>
      <c r="I14" s="53">
        <f t="shared" si="0"/>
        <v>39</v>
      </c>
      <c r="J14" s="37" t="str">
        <f>IF($B14="","",IF(VLOOKUP($B14,[1]Emargement!$A$4:$H$183,8,FALSE)=0,"",VLOOKUP($B14,[1]Emargement!$A$4:$H$183,8,FALSE)))</f>
        <v/>
      </c>
    </row>
    <row r="15" spans="1:10" x14ac:dyDescent="0.25">
      <c r="A15" s="29">
        <v>11</v>
      </c>
      <c r="B15" s="30">
        <v>96</v>
      </c>
      <c r="C15" s="32" t="str">
        <f>IF($B15="","",VLOOKUP($B15,[1]Emargement!$A$4:$G$183,2,FALSE))</f>
        <v>THEAU</v>
      </c>
      <c r="D15" s="32" t="str">
        <f>IF($B15="","",VLOOKUP($B15,[1]Emargement!$A$4:$G$183,3,FALSE))</f>
        <v>PACOME</v>
      </c>
      <c r="E15" s="33" t="str">
        <f>IF($B15="","",VLOOKUP($B15,[1]Emargement!$A$4:$G$183,4,FALSE))</f>
        <v>REDON OC</v>
      </c>
      <c r="F15" s="49">
        <f>IF(ISERROR(INDEX('[1]Vitesse PU'!$F$4:$F$84,MATCH(B15,'[1]Vitesse PU'!$A$4:$A$84,0))),0,INDEX('[1]Vitesse PU'!$F$4:$F$84,MATCH(B15,'[1]Vitesse PU'!$A$4:$A$84,0)))</f>
        <v>11</v>
      </c>
      <c r="G15" s="50">
        <f>IF(ISERROR(INDEX('[1]Adresse PU'!$F$4:$F$84,MATCH(B15,'[1]Adresse PU'!$A$4:$A$104,0))),0,INDEX('[1]Adresse PU'!$F$4:$F$84,MATCH(B15,'[1]Adresse PU'!$A$4:$A$104,0)))</f>
        <v>14</v>
      </c>
      <c r="H15" s="51">
        <f>IF(ISERROR(INDEX('[1]Route PU'!$E$4:$E$84,MATCH(B15,'[1]Route PU'!$A$4:$A$104,0))),0,INDEX('[1]Route PU'!$E$4:$E$84,MATCH(B15,'[1]Route PU'!$A$4:$A$104,0)))</f>
        <v>14</v>
      </c>
      <c r="I15" s="53">
        <f t="shared" si="0"/>
        <v>39</v>
      </c>
      <c r="J15" s="37" t="str">
        <f>IF($B15="","",IF(VLOOKUP($B15,[1]Emargement!$A$4:$H$183,8,FALSE)=0,"",VLOOKUP($B15,[1]Emargement!$A$4:$H$183,8,FALSE)))</f>
        <v/>
      </c>
    </row>
    <row r="16" spans="1:10" x14ac:dyDescent="0.25">
      <c r="A16" s="29">
        <v>12</v>
      </c>
      <c r="B16" s="30">
        <v>120</v>
      </c>
      <c r="C16" s="39" t="str">
        <f>IF($B16="","",VLOOKUP($B16,[1]Emargement!$A$4:$G$183,2,FALSE))</f>
        <v>PINCENT</v>
      </c>
      <c r="D16" s="39" t="str">
        <f>IF($B16="","",VLOOKUP($B16,[1]Emargement!$A$4:$G$183,3,FALSE))</f>
        <v>GUILLAUME</v>
      </c>
      <c r="E16" s="40" t="str">
        <f>IF($B16="","",VLOOKUP($B16,[1]Emargement!$A$4:$G$183,4,FALSE))</f>
        <v>EC PAYS GUICHEN</v>
      </c>
      <c r="F16" s="49">
        <f>IF(ISERROR(INDEX('[1]Vitesse PU'!$F$4:$F$84,MATCH(B16,'[1]Vitesse PU'!$A$4:$A$84,0))),0,INDEX('[1]Vitesse PU'!$F$4:$F$84,MATCH(B16,'[1]Vitesse PU'!$A$4:$A$84,0)))</f>
        <v>25</v>
      </c>
      <c r="G16" s="50">
        <f>IF(ISERROR(INDEX('[1]Adresse PU'!$F$4:$F$84,MATCH(B16,'[1]Adresse PU'!$A$4:$A$104,0))),0,INDEX('[1]Adresse PU'!$F$4:$F$84,MATCH(B16,'[1]Adresse PU'!$A$4:$A$104,0)))</f>
        <v>5</v>
      </c>
      <c r="H16" s="51">
        <f>IF(ISERROR(INDEX('[1]Route PU'!$E$4:$E$84,MATCH(B16,'[1]Route PU'!$A$4:$A$104,0))),0,INDEX('[1]Route PU'!$E$4:$E$84,MATCH(B16,'[1]Route PU'!$A$4:$A$104,0)))</f>
        <v>10</v>
      </c>
      <c r="I16" s="53">
        <f t="shared" si="0"/>
        <v>40</v>
      </c>
      <c r="J16" s="37" t="str">
        <f>IF($B16="","",IF(VLOOKUP($B16,[1]Emargement!$A$4:$H$183,8,FALSE)=0,"",VLOOKUP($B16,[1]Emargement!$A$4:$H$183,8,FALSE)))</f>
        <v/>
      </c>
    </row>
    <row r="17" spans="1:10" x14ac:dyDescent="0.25">
      <c r="A17" s="29">
        <v>13</v>
      </c>
      <c r="B17" s="30">
        <v>126</v>
      </c>
      <c r="C17" s="39" t="str">
        <f>IF($B17="","",VLOOKUP($B17,[1]Emargement!$A$4:$G$183,2,FALSE))</f>
        <v>MEDJADJI</v>
      </c>
      <c r="D17" s="39" t="str">
        <f>IF($B17="","",VLOOKUP($B17,[1]Emargement!$A$4:$G$183,3,FALSE))</f>
        <v>ADEL</v>
      </c>
      <c r="E17" s="40" t="str">
        <f>IF($B17="","",VLOOKUP($B17,[1]Emargement!$A$4:$G$183,4,FALSE))</f>
        <v>TEAM TED DIT</v>
      </c>
      <c r="F17" s="49">
        <f>IF(ISERROR(INDEX('[1]Vitesse PU'!$F$4:$F$84,MATCH(B17,'[1]Vitesse PU'!$A$4:$A$84,0))),0,INDEX('[1]Vitesse PU'!$F$4:$F$84,MATCH(B17,'[1]Vitesse PU'!$A$4:$A$84,0)))</f>
        <v>8</v>
      </c>
      <c r="G17" s="50">
        <f>IF(ISERROR(INDEX('[1]Adresse PU'!$F$4:$F$84,MATCH(B17,'[1]Adresse PU'!$A$4:$A$104,0))),0,INDEX('[1]Adresse PU'!$F$4:$F$84,MATCH(B17,'[1]Adresse PU'!$A$4:$A$104,0)))</f>
        <v>21</v>
      </c>
      <c r="H17" s="51">
        <f>IF(ISERROR(INDEX('[1]Route PU'!$E$4:$E$84,MATCH(B17,'[1]Route PU'!$A$4:$A$104,0))),0,INDEX('[1]Route PU'!$E$4:$E$84,MATCH(B17,'[1]Route PU'!$A$4:$A$104,0)))</f>
        <v>11</v>
      </c>
      <c r="I17" s="53">
        <f t="shared" si="0"/>
        <v>40</v>
      </c>
      <c r="J17" s="37" t="str">
        <f>IF($B17="","",IF(VLOOKUP($B17,[1]Emargement!$A$4:$H$183,8,FALSE)=0,"",VLOOKUP($B17,[1]Emargement!$A$4:$H$183,8,FALSE)))</f>
        <v/>
      </c>
    </row>
    <row r="18" spans="1:10" x14ac:dyDescent="0.25">
      <c r="A18" s="29">
        <v>14</v>
      </c>
      <c r="B18" s="30">
        <v>118</v>
      </c>
      <c r="C18" s="39" t="str">
        <f>IF($B18="","",VLOOKUP($B18,[1]Emargement!$A$4:$G$183,2,FALSE))</f>
        <v>JOUANOLLE</v>
      </c>
      <c r="D18" s="39" t="str">
        <f>IF($B18="","",VLOOKUP($B18,[1]Emargement!$A$4:$G$183,3,FALSE))</f>
        <v>CLEMENT</v>
      </c>
      <c r="E18" s="40" t="str">
        <f>IF($B18="","",VLOOKUP($B18,[1]Emargement!$A$4:$G$183,4,FALSE))</f>
        <v>EC PAYS GUICHEN</v>
      </c>
      <c r="F18" s="49">
        <f>IF(ISERROR(INDEX('[1]Vitesse PU'!$F$4:$F$84,MATCH(B18,'[1]Vitesse PU'!$A$4:$A$84,0))),0,INDEX('[1]Vitesse PU'!$F$4:$F$84,MATCH(B18,'[1]Vitesse PU'!$A$4:$A$84,0)))</f>
        <v>9</v>
      </c>
      <c r="G18" s="50">
        <f>IF(ISERROR(INDEX('[1]Adresse PU'!$F$4:$F$84,MATCH(B18,'[1]Adresse PU'!$A$4:$A$104,0))),0,INDEX('[1]Adresse PU'!$F$4:$F$84,MATCH(B18,'[1]Adresse PU'!$A$4:$A$104,0)))</f>
        <v>17</v>
      </c>
      <c r="H18" s="51">
        <f>IF(ISERROR(INDEX('[1]Route PU'!$E$4:$E$84,MATCH(B18,'[1]Route PU'!$A$4:$A$104,0))),0,INDEX('[1]Route PU'!$E$4:$E$84,MATCH(B18,'[1]Route PU'!$A$4:$A$104,0)))</f>
        <v>15</v>
      </c>
      <c r="I18" s="53">
        <f t="shared" si="0"/>
        <v>41</v>
      </c>
      <c r="J18" s="37" t="str">
        <f>IF($B18="","",IF(VLOOKUP($B18,[1]Emargement!$A$4:$H$183,8,FALSE)=0,"",VLOOKUP($B18,[1]Emargement!$A$4:$H$183,8,FALSE)))</f>
        <v/>
      </c>
    </row>
    <row r="19" spans="1:10" x14ac:dyDescent="0.25">
      <c r="A19" s="29">
        <v>15</v>
      </c>
      <c r="B19" s="30">
        <v>80</v>
      </c>
      <c r="C19" s="39" t="str">
        <f>IF($B19="","",VLOOKUP($B19,[1]Emargement!$A$4:$G$183,2,FALSE))</f>
        <v>BALLUAIS</v>
      </c>
      <c r="D19" s="39" t="str">
        <f>IF($B19="","",VLOOKUP($B19,[1]Emargement!$A$4:$G$183,3,FALSE))</f>
        <v>MALO</v>
      </c>
      <c r="E19" s="40" t="str">
        <f>IF($B19="","",VLOOKUP($B19,[1]Emargement!$A$4:$G$183,4,FALSE))</f>
        <v>COC FOUGERAIS</v>
      </c>
      <c r="F19" s="49">
        <f>IF(ISERROR(INDEX('[1]Vitesse PU'!$F$4:$F$84,MATCH(B19,'[1]Vitesse PU'!$A$4:$A$84,0))),0,INDEX('[1]Vitesse PU'!$F$4:$F$84,MATCH(B19,'[1]Vitesse PU'!$A$4:$A$84,0)))</f>
        <v>10</v>
      </c>
      <c r="G19" s="50">
        <f>IF(ISERROR(INDEX('[1]Adresse PU'!$F$4:$F$84,MATCH(B19,'[1]Adresse PU'!$A$4:$A$104,0))),0,INDEX('[1]Adresse PU'!$F$4:$F$84,MATCH(B19,'[1]Adresse PU'!$A$4:$A$104,0)))</f>
        <v>12</v>
      </c>
      <c r="H19" s="51">
        <f>IF(ISERROR(INDEX('[1]Route PU'!$E$4:$E$84,MATCH(B19,'[1]Route PU'!$A$4:$A$104,0))),0,INDEX('[1]Route PU'!$E$4:$E$84,MATCH(B19,'[1]Route PU'!$A$4:$A$104,0)))</f>
        <v>20</v>
      </c>
      <c r="I19" s="53">
        <f t="shared" si="0"/>
        <v>42</v>
      </c>
      <c r="J19" s="37" t="str">
        <f>IF($B19="","",IF(VLOOKUP($B19,[1]Emargement!$A$4:$H$183,8,FALSE)=0,"",VLOOKUP($B19,[1]Emargement!$A$4:$H$183,8,FALSE)))</f>
        <v/>
      </c>
    </row>
    <row r="20" spans="1:10" x14ac:dyDescent="0.25">
      <c r="A20" s="29">
        <v>16</v>
      </c>
      <c r="B20" s="30">
        <v>105</v>
      </c>
      <c r="C20" s="39" t="str">
        <f>IF($B20="","",VLOOKUP($B20,[1]Emargement!$A$4:$G$183,2,FALSE))</f>
        <v>QUINTIN</v>
      </c>
      <c r="D20" s="39" t="str">
        <f>IF($B20="","",VLOOKUP($B20,[1]Emargement!$A$4:$G$183,3,FALSE))</f>
        <v>BRIEUC</v>
      </c>
      <c r="E20" s="40" t="str">
        <f>IF($B20="","",VLOOKUP($B20,[1]Emargement!$A$4:$G$183,4,FALSE))</f>
        <v>CC VITREEN</v>
      </c>
      <c r="F20" s="49">
        <f>IF(ISERROR(INDEX('[1]Vitesse PU'!$F$4:$F$84,MATCH(B20,'[1]Vitesse PU'!$A$4:$A$84,0))),0,INDEX('[1]Vitesse PU'!$F$4:$F$84,MATCH(B20,'[1]Vitesse PU'!$A$4:$A$84,0)))</f>
        <v>18</v>
      </c>
      <c r="G20" s="50">
        <f>IF(ISERROR(INDEX('[1]Adresse PU'!$F$4:$F$84,MATCH(B20,'[1]Adresse PU'!$A$4:$A$104,0))),0,INDEX('[1]Adresse PU'!$F$4:$F$84,MATCH(B20,'[1]Adresse PU'!$A$4:$A$104,0)))</f>
        <v>16</v>
      </c>
      <c r="H20" s="51">
        <f>IF(ISERROR(INDEX('[1]Route PU'!$E$4:$E$84,MATCH(B20,'[1]Route PU'!$A$4:$A$104,0))),0,INDEX('[1]Route PU'!$E$4:$E$84,MATCH(B20,'[1]Route PU'!$A$4:$A$104,0)))</f>
        <v>17</v>
      </c>
      <c r="I20" s="53">
        <f t="shared" si="0"/>
        <v>51</v>
      </c>
      <c r="J20" s="37" t="str">
        <f>IF($B20="","",IF(VLOOKUP($B20,[1]Emargement!$A$4:$H$183,8,FALSE)=0,"",VLOOKUP($B20,[1]Emargement!$A$4:$H$183,8,FALSE)))</f>
        <v/>
      </c>
    </row>
    <row r="21" spans="1:10" x14ac:dyDescent="0.25">
      <c r="A21" s="29">
        <v>17</v>
      </c>
      <c r="B21" s="30">
        <v>103</v>
      </c>
      <c r="C21" s="32" t="str">
        <f>IF($B21="","",VLOOKUP($B21,[1]Emargement!$A$4:$G$183,2,FALSE))</f>
        <v>MEHAIGNERIE</v>
      </c>
      <c r="D21" s="32" t="str">
        <f>IF($B21="","",VLOOKUP($B21,[1]Emargement!$A$4:$G$183,3,FALSE))</f>
        <v>MALO</v>
      </c>
      <c r="E21" s="33" t="str">
        <f>IF($B21="","",VLOOKUP($B21,[1]Emargement!$A$4:$G$183,4,FALSE))</f>
        <v>CC VITREEN</v>
      </c>
      <c r="F21" s="49">
        <f>IF(ISERROR(INDEX('[1]Vitesse PU'!$F$4:$F$84,MATCH(B21,'[1]Vitesse PU'!$A$4:$A$84,0))),0,INDEX('[1]Vitesse PU'!$F$4:$F$84,MATCH(B21,'[1]Vitesse PU'!$A$4:$A$84,0)))</f>
        <v>16</v>
      </c>
      <c r="G21" s="50">
        <f>IF(ISERROR(INDEX('[1]Adresse PU'!$F$4:$F$84,MATCH(B21,'[1]Adresse PU'!$A$4:$A$104,0))),0,INDEX('[1]Adresse PU'!$F$4:$F$84,MATCH(B21,'[1]Adresse PU'!$A$4:$A$104,0)))</f>
        <v>9</v>
      </c>
      <c r="H21" s="51">
        <f>IF(ISERROR(INDEX('[1]Route PU'!$E$4:$E$84,MATCH(B21,'[1]Route PU'!$A$4:$A$104,0))),0,INDEX('[1]Route PU'!$E$4:$E$84,MATCH(B21,'[1]Route PU'!$A$4:$A$104,0)))</f>
        <v>33</v>
      </c>
      <c r="I21" s="53">
        <f t="shared" si="0"/>
        <v>58</v>
      </c>
      <c r="J21" s="37" t="str">
        <f>IF($B21="","",IF(VLOOKUP($B21,[1]Emargement!$A$4:$H$183,8,FALSE)=0,"",VLOOKUP($B21,[1]Emargement!$A$4:$H$183,8,FALSE)))</f>
        <v/>
      </c>
    </row>
    <row r="22" spans="1:10" x14ac:dyDescent="0.25">
      <c r="A22" s="29">
        <v>18</v>
      </c>
      <c r="B22" s="30">
        <v>110</v>
      </c>
      <c r="C22" s="39" t="str">
        <f>IF($B22="","",VLOOKUP($B22,[1]Emargement!$A$4:$G$183,2,FALSE))</f>
        <v>JOUVE</v>
      </c>
      <c r="D22" s="39" t="str">
        <f>IF($B22="","",VLOOKUP($B22,[1]Emargement!$A$4:$G$183,3,FALSE))</f>
        <v>ARMEL</v>
      </c>
      <c r="E22" s="40" t="str">
        <f>IF($B22="","",VLOOKUP($B22,[1]Emargement!$A$4:$G$183,4,FALSE))</f>
        <v>OCC CESSONNAIS</v>
      </c>
      <c r="F22" s="49">
        <f>IF(ISERROR(INDEX('[1]Vitesse PU'!$F$4:$F$84,MATCH(B22,'[1]Vitesse PU'!$A$4:$A$84,0))),0,INDEX('[1]Vitesse PU'!$F$4:$F$84,MATCH(B22,'[1]Vitesse PU'!$A$4:$A$84,0)))</f>
        <v>23</v>
      </c>
      <c r="G22" s="50">
        <f>IF(ISERROR(INDEX('[1]Adresse PU'!$F$4:$F$84,MATCH(B22,'[1]Adresse PU'!$A$4:$A$104,0))),0,INDEX('[1]Adresse PU'!$F$4:$F$84,MATCH(B22,'[1]Adresse PU'!$A$4:$A$104,0)))</f>
        <v>24</v>
      </c>
      <c r="H22" s="51">
        <f>IF(ISERROR(INDEX('[1]Route PU'!$E$4:$E$84,MATCH(B22,'[1]Route PU'!$A$4:$A$104,0))),0,INDEX('[1]Route PU'!$E$4:$E$84,MATCH(B22,'[1]Route PU'!$A$4:$A$104,0)))</f>
        <v>19</v>
      </c>
      <c r="I22" s="53">
        <f t="shared" si="0"/>
        <v>66</v>
      </c>
      <c r="J22" s="37" t="str">
        <f>IF($B22="","",IF(VLOOKUP($B22,[1]Emargement!$A$4:$H$183,8,FALSE)=0,"",VLOOKUP($B22,[1]Emargement!$A$4:$H$183,8,FALSE)))</f>
        <v/>
      </c>
    </row>
    <row r="23" spans="1:10" x14ac:dyDescent="0.25">
      <c r="A23" s="29">
        <v>19</v>
      </c>
      <c r="B23" s="30">
        <v>92</v>
      </c>
      <c r="C23" s="32" t="str">
        <f>IF($B23="","",VLOOKUP($B23,[1]Emargement!$A$4:$G$183,2,FALSE))</f>
        <v>MOY</v>
      </c>
      <c r="D23" s="32" t="str">
        <f>IF($B23="","",VLOOKUP($B23,[1]Emargement!$A$4:$G$183,3,FALSE))</f>
        <v>LUCAS</v>
      </c>
      <c r="E23" s="33" t="str">
        <f>IF($B23="","",VLOOKUP($B23,[1]Emargement!$A$4:$G$183,4,FALSE))</f>
        <v>VC PLELANAIS</v>
      </c>
      <c r="F23" s="49">
        <f>IF(ISERROR(INDEX('[1]Vitesse PU'!$F$4:$F$84,MATCH(B23,'[1]Vitesse PU'!$A$4:$A$84,0))),0,INDEX('[1]Vitesse PU'!$F$4:$F$84,MATCH(B23,'[1]Vitesse PU'!$A$4:$A$84,0)))</f>
        <v>16</v>
      </c>
      <c r="G23" s="50">
        <f>IF(ISERROR(INDEX('[1]Adresse PU'!$F$4:$F$84,MATCH(B23,'[1]Adresse PU'!$A$4:$A$104,0))),0,INDEX('[1]Adresse PU'!$F$4:$F$84,MATCH(B23,'[1]Adresse PU'!$A$4:$A$104,0)))</f>
        <v>15</v>
      </c>
      <c r="H23" s="51">
        <f>IF(ISERROR(INDEX('[1]Route PU'!$E$4:$E$84,MATCH(B23,'[1]Route PU'!$A$4:$A$104,0))),0,INDEX('[1]Route PU'!$E$4:$E$84,MATCH(B23,'[1]Route PU'!$A$4:$A$104,0)))</f>
        <v>36</v>
      </c>
      <c r="I23" s="53">
        <f t="shared" si="0"/>
        <v>67</v>
      </c>
      <c r="J23" s="37" t="str">
        <f>IF($B23="","",IF(VLOOKUP($B23,[1]Emargement!$A$4:$H$183,8,FALSE)=0,"",VLOOKUP($B23,[1]Emargement!$A$4:$H$183,8,FALSE)))</f>
        <v/>
      </c>
    </row>
    <row r="24" spans="1:10" x14ac:dyDescent="0.25">
      <c r="A24" s="29">
        <v>20</v>
      </c>
      <c r="B24" s="30">
        <v>116</v>
      </c>
      <c r="C24" s="39" t="str">
        <f>IF($B24="","",VLOOKUP($B24,[1]Emargement!$A$4:$G$183,2,FALSE))</f>
        <v>BOSSARD</v>
      </c>
      <c r="D24" s="39" t="str">
        <f>IF($B24="","",VLOOKUP($B24,[1]Emargement!$A$4:$G$183,3,FALSE))</f>
        <v>PIERRE-LOUIS</v>
      </c>
      <c r="E24" s="40" t="str">
        <f>IF($B24="","",VLOOKUP($B24,[1]Emargement!$A$4:$G$183,4,FALSE))</f>
        <v>EC PAYS GUICHEN</v>
      </c>
      <c r="F24" s="49">
        <f>IF(ISERROR(INDEX('[1]Vitesse PU'!$F$4:$F$84,MATCH(B24,'[1]Vitesse PU'!$A$4:$A$84,0))),0,INDEX('[1]Vitesse PU'!$F$4:$F$84,MATCH(B24,'[1]Vitesse PU'!$A$4:$A$84,0)))</f>
        <v>33</v>
      </c>
      <c r="G24" s="50">
        <f>IF(ISERROR(INDEX('[1]Adresse PU'!$F$4:$F$84,MATCH(B24,'[1]Adresse PU'!$A$4:$A$104,0))),0,INDEX('[1]Adresse PU'!$F$4:$F$84,MATCH(B24,'[1]Adresse PU'!$A$4:$A$104,0)))</f>
        <v>22</v>
      </c>
      <c r="H24" s="51">
        <f>IF(ISERROR(INDEX('[1]Route PU'!$E$4:$E$84,MATCH(B24,'[1]Route PU'!$A$4:$A$104,0))),0,INDEX('[1]Route PU'!$E$4:$E$84,MATCH(B24,'[1]Route PU'!$A$4:$A$104,0)))</f>
        <v>13</v>
      </c>
      <c r="I24" s="53">
        <f t="shared" si="0"/>
        <v>68</v>
      </c>
      <c r="J24" s="37" t="str">
        <f>IF($B24="","",IF(VLOOKUP($B24,[1]Emargement!$A$4:$H$183,8,FALSE)=0,"",VLOOKUP($B24,[1]Emargement!$A$4:$H$183,8,FALSE)))</f>
        <v/>
      </c>
    </row>
    <row r="25" spans="1:10" x14ac:dyDescent="0.25">
      <c r="A25" s="29">
        <v>21</v>
      </c>
      <c r="B25" s="30">
        <v>112</v>
      </c>
      <c r="C25" s="39" t="str">
        <f>IF($B25="","",VLOOKUP($B25,[1]Emargement!$A$4:$G$183,2,FALSE))</f>
        <v>LEBACLE</v>
      </c>
      <c r="D25" s="39" t="str">
        <f>IF($B25="","",VLOOKUP($B25,[1]Emargement!$A$4:$G$183,3,FALSE))</f>
        <v>ENZO</v>
      </c>
      <c r="E25" s="40" t="str">
        <f>IF($B25="","",VLOOKUP($B25,[1]Emargement!$A$4:$G$183,4,FALSE))</f>
        <v>GO FOUGERAIS</v>
      </c>
      <c r="F25" s="49">
        <f>IF(ISERROR(INDEX('[1]Vitesse PU'!$F$4:$F$84,MATCH(B25,'[1]Vitesse PU'!$A$4:$A$84,0))),0,INDEX('[1]Vitesse PU'!$F$4:$F$84,MATCH(B25,'[1]Vitesse PU'!$A$4:$A$84,0)))</f>
        <v>26</v>
      </c>
      <c r="G25" s="50">
        <f>IF(ISERROR(INDEX('[1]Adresse PU'!$F$4:$F$84,MATCH(B25,'[1]Adresse PU'!$A$4:$A$104,0))),0,INDEX('[1]Adresse PU'!$F$4:$F$84,MATCH(B25,'[1]Adresse PU'!$A$4:$A$104,0)))</f>
        <v>27</v>
      </c>
      <c r="H25" s="51">
        <f>IF(ISERROR(INDEX('[1]Route PU'!$E$4:$E$84,MATCH(B25,'[1]Route PU'!$A$4:$A$104,0))),0,INDEX('[1]Route PU'!$E$4:$E$84,MATCH(B25,'[1]Route PU'!$A$4:$A$104,0)))</f>
        <v>16</v>
      </c>
      <c r="I25" s="53">
        <f t="shared" si="0"/>
        <v>69</v>
      </c>
      <c r="J25" s="37" t="str">
        <f>IF($B25="","",IF(VLOOKUP($B25,[1]Emargement!$A$4:$H$183,8,FALSE)=0,"",VLOOKUP($B25,[1]Emargement!$A$4:$H$183,8,FALSE)))</f>
        <v/>
      </c>
    </row>
    <row r="26" spans="1:10" x14ac:dyDescent="0.25">
      <c r="A26" s="29">
        <v>22</v>
      </c>
      <c r="B26" s="30">
        <v>83</v>
      </c>
      <c r="C26" s="32" t="str">
        <f>IF($B26="","",VLOOKUP($B26,[1]Emargement!$A$4:$G$183,2,FALSE))</f>
        <v>COUSIN</v>
      </c>
      <c r="D26" s="32" t="str">
        <f>IF($B26="","",VLOOKUP($B26,[1]Emargement!$A$4:$G$183,3,FALSE))</f>
        <v>TYMEO</v>
      </c>
      <c r="E26" s="33" t="str">
        <f>IF($B26="","",VLOOKUP($B26,[1]Emargement!$A$4:$G$183,4,FALSE))</f>
        <v>COC FOUGERAIS</v>
      </c>
      <c r="F26" s="49">
        <f>IF(ISERROR(INDEX('[1]Vitesse PU'!$F$4:$F$84,MATCH(B26,'[1]Vitesse PU'!$A$4:$A$84,0))),0,INDEX('[1]Vitesse PU'!$F$4:$F$84,MATCH(B26,'[1]Vitesse PU'!$A$4:$A$84,0)))</f>
        <v>22</v>
      </c>
      <c r="G26" s="50">
        <f>IF(ISERROR(INDEX('[1]Adresse PU'!$F$4:$F$84,MATCH(B26,'[1]Adresse PU'!$A$4:$A$104,0))),0,INDEX('[1]Adresse PU'!$F$4:$F$84,MATCH(B26,'[1]Adresse PU'!$A$4:$A$104,0)))</f>
        <v>28</v>
      </c>
      <c r="H26" s="51">
        <f>IF(ISERROR(INDEX('[1]Route PU'!$E$4:$E$84,MATCH(B26,'[1]Route PU'!$A$4:$A$104,0))),0,INDEX('[1]Route PU'!$E$4:$E$84,MATCH(B26,'[1]Route PU'!$A$4:$A$104,0)))</f>
        <v>26</v>
      </c>
      <c r="I26" s="53">
        <f t="shared" si="0"/>
        <v>76</v>
      </c>
      <c r="J26" s="37" t="str">
        <f>IF($B26="","",IF(VLOOKUP($B26,[1]Emargement!$A$4:$H$183,8,FALSE)=0,"",VLOOKUP($B26,[1]Emargement!$A$4:$H$183,8,FALSE)))</f>
        <v/>
      </c>
    </row>
    <row r="27" spans="1:10" x14ac:dyDescent="0.25">
      <c r="A27" s="29">
        <v>23</v>
      </c>
      <c r="B27" s="30">
        <v>82</v>
      </c>
      <c r="C27" s="32" t="str">
        <f>IF($B27="","",VLOOKUP($B27,[1]Emargement!$A$4:$G$183,2,FALSE))</f>
        <v>CARAMONA</v>
      </c>
      <c r="D27" s="32" t="str">
        <f>IF($B27="","",VLOOKUP($B27,[1]Emargement!$A$4:$G$183,3,FALSE))</f>
        <v xml:space="preserve">LUNA            </v>
      </c>
      <c r="E27" s="33" t="str">
        <f>IF($B27="","",VLOOKUP($B27,[1]Emargement!$A$4:$G$183,4,FALSE))</f>
        <v>COC FOUGERAIS</v>
      </c>
      <c r="F27" s="49">
        <f>IF(ISERROR(INDEX('[1]Vitesse PU'!$F$4:$F$84,MATCH(B27,'[1]Vitesse PU'!$A$4:$A$84,0))),0,INDEX('[1]Vitesse PU'!$F$4:$F$84,MATCH(B27,'[1]Vitesse PU'!$A$4:$A$84,0)))</f>
        <v>12</v>
      </c>
      <c r="G27" s="50">
        <f>IF(ISERROR(INDEX('[1]Adresse PU'!$F$4:$F$84,MATCH(B27,'[1]Adresse PU'!$A$4:$A$104,0))),0,INDEX('[1]Adresse PU'!$F$4:$F$84,MATCH(B27,'[1]Adresse PU'!$A$4:$A$104,0)))</f>
        <v>28</v>
      </c>
      <c r="H27" s="51">
        <f>IF(ISERROR(INDEX('[1]Route PU'!$E$4:$E$84,MATCH(B27,'[1]Route PU'!$A$4:$A$104,0))),0,INDEX('[1]Route PU'!$E$4:$E$84,MATCH(B27,'[1]Route PU'!$A$4:$A$104,0)))</f>
        <v>37</v>
      </c>
      <c r="I27" s="53">
        <f t="shared" si="0"/>
        <v>77</v>
      </c>
      <c r="J27" s="37" t="str">
        <f>IF($B27="","",IF(VLOOKUP($B27,[1]Emargement!$A$4:$H$183,8,FALSE)=0,"",VLOOKUP($B27,[1]Emargement!$A$4:$H$183,8,FALSE)))</f>
        <v>F</v>
      </c>
    </row>
    <row r="28" spans="1:10" x14ac:dyDescent="0.25">
      <c r="A28" s="29">
        <v>24</v>
      </c>
      <c r="B28" s="30">
        <v>128</v>
      </c>
      <c r="C28" s="39" t="str">
        <f>IF($B28="","",VLOOKUP($B28,[1]Emargement!$A$4:$G$183,2,FALSE))</f>
        <v>RAZE</v>
      </c>
      <c r="D28" s="39" t="str">
        <f>IF($B28="","",VLOOKUP($B28,[1]Emargement!$A$4:$G$183,3,FALSE))</f>
        <v>JULES</v>
      </c>
      <c r="E28" s="40" t="str">
        <f>IF($B28="","",VLOOKUP($B28,[1]Emargement!$A$4:$G$183,4,FALSE))</f>
        <v>VC SAINT MALO</v>
      </c>
      <c r="F28" s="49">
        <f>IF(ISERROR(INDEX('[1]Vitesse PU'!$F$4:$F$84,MATCH(B28,'[1]Vitesse PU'!$A$4:$A$84,0))),0,INDEX('[1]Vitesse PU'!$F$4:$F$84,MATCH(B28,'[1]Vitesse PU'!$A$4:$A$84,0)))</f>
        <v>29</v>
      </c>
      <c r="G28" s="50">
        <f>IF(ISERROR(INDEX('[1]Adresse PU'!$F$4:$F$84,MATCH(B28,'[1]Adresse PU'!$A$4:$A$104,0))),0,INDEX('[1]Adresse PU'!$F$4:$F$84,MATCH(B28,'[1]Adresse PU'!$A$4:$A$104,0)))</f>
        <v>40</v>
      </c>
      <c r="H28" s="51">
        <f>IF(ISERROR(INDEX('[1]Route PU'!$E$4:$E$84,MATCH(B28,'[1]Route PU'!$A$4:$A$104,0))),0,INDEX('[1]Route PU'!$E$4:$E$84,MATCH(B28,'[1]Route PU'!$A$4:$A$104,0)))</f>
        <v>12</v>
      </c>
      <c r="I28" s="53">
        <f t="shared" si="0"/>
        <v>81</v>
      </c>
      <c r="J28" s="37" t="str">
        <f>IF($B28="","",IF(VLOOKUP($B28,[1]Emargement!$A$4:$H$183,8,FALSE)=0,"",VLOOKUP($B28,[1]Emargement!$A$4:$H$183,8,FALSE)))</f>
        <v/>
      </c>
    </row>
    <row r="29" spans="1:10" x14ac:dyDescent="0.25">
      <c r="A29" s="29">
        <v>25</v>
      </c>
      <c r="B29" s="30">
        <v>101</v>
      </c>
      <c r="C29" s="39" t="str">
        <f>IF($B29="","",VLOOKUP($B29,[1]Emargement!$A$4:$G$183,2,FALSE))</f>
        <v>HUTIN</v>
      </c>
      <c r="D29" s="39" t="str">
        <f>IF($B29="","",VLOOKUP($B29,[1]Emargement!$A$4:$G$183,3,FALSE))</f>
        <v>MANECH</v>
      </c>
      <c r="E29" s="40" t="str">
        <f>IF($B29="","",VLOOKUP($B29,[1]Emargement!$A$4:$G$183,4,FALSE))</f>
        <v>CC VITREEN</v>
      </c>
      <c r="F29" s="49">
        <f>IF(ISERROR(INDEX('[1]Vitesse PU'!$F$4:$F$84,MATCH(B29,'[1]Vitesse PU'!$A$4:$A$84,0))),0,INDEX('[1]Vitesse PU'!$F$4:$F$84,MATCH(B29,'[1]Vitesse PU'!$A$4:$A$84,0)))</f>
        <v>30</v>
      </c>
      <c r="G29" s="50">
        <f>IF(ISERROR(INDEX('[1]Adresse PU'!$F$4:$F$84,MATCH(B29,'[1]Adresse PU'!$A$4:$A$104,0))),0,INDEX('[1]Adresse PU'!$F$4:$F$84,MATCH(B29,'[1]Adresse PU'!$A$4:$A$104,0)))</f>
        <v>31</v>
      </c>
      <c r="H29" s="51">
        <f>IF(ISERROR(INDEX('[1]Route PU'!$E$4:$E$84,MATCH(B29,'[1]Route PU'!$A$4:$A$104,0))),0,INDEX('[1]Route PU'!$E$4:$E$84,MATCH(B29,'[1]Route PU'!$A$4:$A$104,0)))</f>
        <v>21</v>
      </c>
      <c r="I29" s="53">
        <f t="shared" si="0"/>
        <v>82</v>
      </c>
      <c r="J29" s="37" t="str">
        <f>IF($B29="","",IF(VLOOKUP($B29,[1]Emargement!$A$4:$H$183,8,FALSE)=0,"",VLOOKUP($B29,[1]Emargement!$A$4:$H$183,8,FALSE)))</f>
        <v/>
      </c>
    </row>
    <row r="30" spans="1:10" x14ac:dyDescent="0.25">
      <c r="A30" s="29">
        <v>26</v>
      </c>
      <c r="B30" s="30">
        <v>84</v>
      </c>
      <c r="C30" s="32" t="str">
        <f>IF($B30="","",VLOOKUP($B30,[1]Emargement!$A$4:$G$183,2,FALSE))</f>
        <v>DAVID</v>
      </c>
      <c r="D30" s="32" t="str">
        <f>IF($B30="","",VLOOKUP($B30,[1]Emargement!$A$4:$G$183,3,FALSE))</f>
        <v>RAPHAEL</v>
      </c>
      <c r="E30" s="33" t="str">
        <f>IF($B30="","",VLOOKUP($B30,[1]Emargement!$A$4:$G$183,4,FALSE))</f>
        <v>COC FOUGERAIS</v>
      </c>
      <c r="F30" s="49">
        <f>IF(ISERROR(INDEX('[1]Vitesse PU'!$F$4:$F$84,MATCH(B30,'[1]Vitesse PU'!$A$4:$A$84,0))),0,INDEX('[1]Vitesse PU'!$F$4:$F$84,MATCH(B30,'[1]Vitesse PU'!$A$4:$A$84,0)))</f>
        <v>31</v>
      </c>
      <c r="G30" s="50">
        <f>IF(ISERROR(INDEX('[1]Adresse PU'!$F$4:$F$84,MATCH(B30,'[1]Adresse PU'!$A$4:$A$104,0))),0,INDEX('[1]Adresse PU'!$F$4:$F$84,MATCH(B30,'[1]Adresse PU'!$A$4:$A$104,0)))</f>
        <v>28</v>
      </c>
      <c r="H30" s="51">
        <f>IF(ISERROR(INDEX('[1]Route PU'!$E$4:$E$84,MATCH(B30,'[1]Route PU'!$A$4:$A$104,0))),0,INDEX('[1]Route PU'!$E$4:$E$84,MATCH(B30,'[1]Route PU'!$A$4:$A$104,0)))</f>
        <v>24</v>
      </c>
      <c r="I30" s="53">
        <f t="shared" si="0"/>
        <v>83</v>
      </c>
      <c r="J30" s="37" t="str">
        <f>IF($B30="","",IF(VLOOKUP($B30,[1]Emargement!$A$4:$H$183,8,FALSE)=0,"",VLOOKUP($B30,[1]Emargement!$A$4:$H$183,8,FALSE)))</f>
        <v/>
      </c>
    </row>
    <row r="31" spans="1:10" x14ac:dyDescent="0.25">
      <c r="A31" s="29">
        <v>27</v>
      </c>
      <c r="B31" s="30">
        <v>113</v>
      </c>
      <c r="C31" s="39" t="str">
        <f>IF($B31="","",VLOOKUP($B31,[1]Emargement!$A$4:$G$183,2,FALSE))</f>
        <v>MASSON</v>
      </c>
      <c r="D31" s="39" t="str">
        <f>IF($B31="","",VLOOKUP($B31,[1]Emargement!$A$4:$G$183,3,FALSE))</f>
        <v>BENJAMIN</v>
      </c>
      <c r="E31" s="40" t="str">
        <f>IF($B31="","",VLOOKUP($B31,[1]Emargement!$A$4:$G$183,4,FALSE))</f>
        <v>GO FOUGERAIS</v>
      </c>
      <c r="F31" s="49">
        <f>IF(ISERROR(INDEX('[1]Vitesse PU'!$F$4:$F$84,MATCH(B31,'[1]Vitesse PU'!$A$4:$A$84,0))),0,INDEX('[1]Vitesse PU'!$F$4:$F$84,MATCH(B31,'[1]Vitesse PU'!$A$4:$A$84,0)))</f>
        <v>26</v>
      </c>
      <c r="G31" s="50">
        <f>IF(ISERROR(INDEX('[1]Adresse PU'!$F$4:$F$84,MATCH(B31,'[1]Adresse PU'!$A$4:$A$104,0))),0,INDEX('[1]Adresse PU'!$F$4:$F$84,MATCH(B31,'[1]Adresse PU'!$A$4:$A$104,0)))</f>
        <v>26</v>
      </c>
      <c r="H31" s="51">
        <f>IF(ISERROR(INDEX('[1]Route PU'!$E$4:$E$84,MATCH(B31,'[1]Route PU'!$A$4:$A$104,0))),0,INDEX('[1]Route PU'!$E$4:$E$84,MATCH(B31,'[1]Route PU'!$A$4:$A$104,0)))</f>
        <v>32</v>
      </c>
      <c r="I31" s="53">
        <f t="shared" si="0"/>
        <v>84</v>
      </c>
      <c r="J31" s="37" t="str">
        <f>IF($B31="","",IF(VLOOKUP($B31,[1]Emargement!$A$4:$H$183,8,FALSE)=0,"",VLOOKUP($B31,[1]Emargement!$A$4:$H$183,8,FALSE)))</f>
        <v/>
      </c>
    </row>
    <row r="32" spans="1:10" x14ac:dyDescent="0.25">
      <c r="A32" s="29">
        <v>28</v>
      </c>
      <c r="B32" s="30">
        <v>106</v>
      </c>
      <c r="C32" s="32" t="str">
        <f>IF($B32="","",VLOOKUP($B32,[1]Emargement!$A$4:$G$183,2,FALSE))</f>
        <v>SUIGNARD</v>
      </c>
      <c r="D32" s="32" t="str">
        <f>IF($B32="","",VLOOKUP($B32,[1]Emargement!$A$4:$G$183,3,FALSE))</f>
        <v>FANCH</v>
      </c>
      <c r="E32" s="33" t="str">
        <f>IF($B32="","",VLOOKUP($B32,[1]Emargement!$A$4:$G$183,4,FALSE))</f>
        <v>CC VITREEN</v>
      </c>
      <c r="F32" s="49">
        <f>IF(ISERROR(INDEX('[1]Vitesse PU'!$F$4:$F$84,MATCH(B32,'[1]Vitesse PU'!$A$4:$A$84,0))),0,INDEX('[1]Vitesse PU'!$F$4:$F$84,MATCH(B32,'[1]Vitesse PU'!$A$4:$A$84,0)))</f>
        <v>20</v>
      </c>
      <c r="G32" s="50">
        <f>IF(ISERROR(INDEX('[1]Adresse PU'!$F$4:$F$84,MATCH(B32,'[1]Adresse PU'!$A$4:$A$104,0))),0,INDEX('[1]Adresse PU'!$F$4:$F$84,MATCH(B32,'[1]Adresse PU'!$A$4:$A$104,0)))</f>
        <v>41</v>
      </c>
      <c r="H32" s="51">
        <f>IF(ISERROR(INDEX('[1]Route PU'!$E$4:$E$84,MATCH(B32,'[1]Route PU'!$A$4:$A$104,0))),0,INDEX('[1]Route PU'!$E$4:$E$84,MATCH(B32,'[1]Route PU'!$A$4:$A$104,0)))</f>
        <v>23</v>
      </c>
      <c r="I32" s="53">
        <f t="shared" si="0"/>
        <v>84</v>
      </c>
      <c r="J32" s="37" t="str">
        <f>IF($B32="","",IF(VLOOKUP($B32,[1]Emargement!$A$4:$H$183,8,FALSE)=0,"",VLOOKUP($B32,[1]Emargement!$A$4:$H$183,8,FALSE)))</f>
        <v/>
      </c>
    </row>
    <row r="33" spans="1:10" x14ac:dyDescent="0.25">
      <c r="A33" s="29">
        <v>29</v>
      </c>
      <c r="B33" s="30">
        <v>124</v>
      </c>
      <c r="C33" s="39" t="str">
        <f>IF($B33="","",VLOOKUP($B33,[1]Emargement!$A$4:$G$183,2,FALSE))</f>
        <v>GALLAIS</v>
      </c>
      <c r="D33" s="39" t="str">
        <f>IF($B33="","",VLOOKUP($B33,[1]Emargement!$A$4:$G$183,3,FALSE))</f>
        <v>AXEL</v>
      </c>
      <c r="E33" s="40" t="str">
        <f>IF($B33="","",VLOOKUP($B33,[1]Emargement!$A$4:$G$183,4,FALSE))</f>
        <v>TEAM TED DIT</v>
      </c>
      <c r="F33" s="49">
        <f>IF(ISERROR(INDEX('[1]Vitesse PU'!$F$4:$F$84,MATCH(B33,'[1]Vitesse PU'!$A$4:$A$84,0))),0,INDEX('[1]Vitesse PU'!$F$4:$F$84,MATCH(B33,'[1]Vitesse PU'!$A$4:$A$84,0)))</f>
        <v>21</v>
      </c>
      <c r="G33" s="50">
        <f>IF(ISERROR(INDEX('[1]Adresse PU'!$F$4:$F$84,MATCH(B33,'[1]Adresse PU'!$A$4:$A$104,0))),0,INDEX('[1]Adresse PU'!$F$4:$F$84,MATCH(B33,'[1]Adresse PU'!$A$4:$A$104,0)))</f>
        <v>36</v>
      </c>
      <c r="H33" s="51">
        <f>IF(ISERROR(INDEX('[1]Route PU'!$E$4:$E$84,MATCH(B33,'[1]Route PU'!$A$4:$A$104,0))),0,INDEX('[1]Route PU'!$E$4:$E$84,MATCH(B33,'[1]Route PU'!$A$4:$A$104,0)))</f>
        <v>28</v>
      </c>
      <c r="I33" s="53">
        <f t="shared" si="0"/>
        <v>85</v>
      </c>
      <c r="J33" s="37" t="str">
        <f>IF($B33="","",IF(VLOOKUP($B33,[1]Emargement!$A$4:$H$183,8,FALSE)=0,"",VLOOKUP($B33,[1]Emargement!$A$4:$H$183,8,FALSE)))</f>
        <v/>
      </c>
    </row>
    <row r="34" spans="1:10" x14ac:dyDescent="0.25">
      <c r="A34" s="29">
        <v>30</v>
      </c>
      <c r="B34" s="30">
        <v>81</v>
      </c>
      <c r="C34" s="39" t="str">
        <f>IF($B34="","",VLOOKUP($B34,[1]Emargement!$A$4:$G$183,2,FALSE))</f>
        <v>BRASSELET</v>
      </c>
      <c r="D34" s="39" t="str">
        <f>IF($B34="","",VLOOKUP($B34,[1]Emargement!$A$4:$G$183,3,FALSE))</f>
        <v>MAXENCE</v>
      </c>
      <c r="E34" s="40" t="str">
        <f>IF($B34="","",VLOOKUP($B34,[1]Emargement!$A$4:$G$183,4,FALSE))</f>
        <v>COC FOUGERAIS</v>
      </c>
      <c r="F34" s="49">
        <f>IF(ISERROR(INDEX('[1]Vitesse PU'!$F$4:$F$84,MATCH(B34,'[1]Vitesse PU'!$A$4:$A$84,0))),0,INDEX('[1]Vitesse PU'!$F$4:$F$84,MATCH(B34,'[1]Vitesse PU'!$A$4:$A$84,0)))</f>
        <v>13</v>
      </c>
      <c r="G34" s="50">
        <f>IF(ISERROR(INDEX('[1]Adresse PU'!$F$4:$F$84,MATCH(B34,'[1]Adresse PU'!$A$4:$A$104,0))),0,INDEX('[1]Adresse PU'!$F$4:$F$84,MATCH(B34,'[1]Adresse PU'!$A$4:$A$104,0)))</f>
        <v>43</v>
      </c>
      <c r="H34" s="51">
        <f>IF(ISERROR(INDEX('[1]Route PU'!$E$4:$E$84,MATCH(B34,'[1]Route PU'!$A$4:$A$104,0))),0,INDEX('[1]Route PU'!$E$4:$E$84,MATCH(B34,'[1]Route PU'!$A$4:$A$104,0)))</f>
        <v>29</v>
      </c>
      <c r="I34" s="53">
        <f t="shared" si="0"/>
        <v>85</v>
      </c>
      <c r="J34" s="37" t="str">
        <f>IF($B34="","",IF(VLOOKUP($B34,[1]Emargement!$A$4:$H$183,8,FALSE)=0,"",VLOOKUP($B34,[1]Emargement!$A$4:$H$183,8,FALSE)))</f>
        <v/>
      </c>
    </row>
    <row r="35" spans="1:10" x14ac:dyDescent="0.25">
      <c r="A35" s="29">
        <v>31</v>
      </c>
      <c r="B35" s="30">
        <v>107</v>
      </c>
      <c r="C35" s="39" t="str">
        <f>IF($B35="","",VLOOKUP($B35,[1]Emargement!$A$4:$G$183,2,FALSE))</f>
        <v>GAULTIER</v>
      </c>
      <c r="D35" s="39" t="str">
        <f>IF($B35="","",VLOOKUP($B35,[1]Emargement!$A$4:$G$183,3,FALSE))</f>
        <v>MAXENCE</v>
      </c>
      <c r="E35" s="40" t="str">
        <f>IF($B35="","",VLOOKUP($B35,[1]Emargement!$A$4:$G$183,4,FALSE))</f>
        <v>CC LIFFRE</v>
      </c>
      <c r="F35" s="49">
        <f>IF(ISERROR(INDEX('[1]Vitesse PU'!$F$4:$F$84,MATCH(B35,'[1]Vitesse PU'!$A$4:$A$84,0))),0,INDEX('[1]Vitesse PU'!$F$4:$F$84,MATCH(B35,'[1]Vitesse PU'!$A$4:$A$84,0)))</f>
        <v>28</v>
      </c>
      <c r="G35" s="50">
        <f>IF(ISERROR(INDEX('[1]Adresse PU'!$F$4:$F$84,MATCH(B35,'[1]Adresse PU'!$A$4:$A$104,0))),0,INDEX('[1]Adresse PU'!$F$4:$F$84,MATCH(B35,'[1]Adresse PU'!$A$4:$A$104,0)))</f>
        <v>18</v>
      </c>
      <c r="H35" s="51">
        <f>IF(ISERROR(INDEX('[1]Route PU'!$E$4:$E$84,MATCH(B35,'[1]Route PU'!$A$4:$A$104,0))),0,INDEX('[1]Route PU'!$E$4:$E$84,MATCH(B35,'[1]Route PU'!$A$4:$A$104,0)))</f>
        <v>42</v>
      </c>
      <c r="I35" s="53">
        <f t="shared" si="0"/>
        <v>88</v>
      </c>
      <c r="J35" s="37" t="str">
        <f>IF($B35="","",IF(VLOOKUP($B35,[1]Emargement!$A$4:$H$183,8,FALSE)=0,"",VLOOKUP($B35,[1]Emargement!$A$4:$H$183,8,FALSE)))</f>
        <v/>
      </c>
    </row>
    <row r="36" spans="1:10" x14ac:dyDescent="0.25">
      <c r="A36" s="29">
        <v>32</v>
      </c>
      <c r="B36" s="30">
        <v>88</v>
      </c>
      <c r="C36" s="39" t="str">
        <f>IF($B36="","",VLOOKUP($B36,[1]Emargement!$A$4:$G$183,2,FALSE))</f>
        <v>THOMAS</v>
      </c>
      <c r="D36" s="39" t="str">
        <f>IF($B36="","",VLOOKUP($B36,[1]Emargement!$A$4:$G$183,3,FALSE))</f>
        <v>ANTONIN</v>
      </c>
      <c r="E36" s="40" t="str">
        <f>IF($B36="","",VLOOKUP($B36,[1]Emargement!$A$4:$G$183,4,FALSE))</f>
        <v>VC MEVENNAIS</v>
      </c>
      <c r="F36" s="49">
        <f>IF(ISERROR(INDEX('[1]Vitesse PU'!$F$4:$F$84,MATCH(B36,'[1]Vitesse PU'!$A$4:$A$84,0))),0,INDEX('[1]Vitesse PU'!$F$4:$F$84,MATCH(B36,'[1]Vitesse PU'!$A$4:$A$84,0)))</f>
        <v>38</v>
      </c>
      <c r="G36" s="50">
        <f>IF(ISERROR(INDEX('[1]Adresse PU'!$F$4:$F$84,MATCH(B36,'[1]Adresse PU'!$A$4:$A$104,0))),0,INDEX('[1]Adresse PU'!$F$4:$F$84,MATCH(B36,'[1]Adresse PU'!$A$4:$A$104,0)))</f>
        <v>19</v>
      </c>
      <c r="H36" s="51">
        <f>IF(ISERROR(INDEX('[1]Route PU'!$E$4:$E$84,MATCH(B36,'[1]Route PU'!$A$4:$A$104,0))),0,INDEX('[1]Route PU'!$E$4:$E$84,MATCH(B36,'[1]Route PU'!$A$4:$A$104,0)))</f>
        <v>31</v>
      </c>
      <c r="I36" s="53">
        <f t="shared" si="0"/>
        <v>88</v>
      </c>
      <c r="J36" s="37" t="str">
        <f>IF($B36="","",IF(VLOOKUP($B36,[1]Emargement!$A$4:$H$183,8,FALSE)=0,"",VLOOKUP($B36,[1]Emargement!$A$4:$H$183,8,FALSE)))</f>
        <v/>
      </c>
    </row>
    <row r="37" spans="1:10" x14ac:dyDescent="0.25">
      <c r="A37" s="29">
        <v>33</v>
      </c>
      <c r="B37" s="30">
        <v>93</v>
      </c>
      <c r="C37" s="39" t="str">
        <f>IF($B37="","",VLOOKUP($B37,[1]Emargement!$A$4:$G$183,2,FALSE))</f>
        <v>LOZIER</v>
      </c>
      <c r="D37" s="39" t="str">
        <f>IF($B37="","",VLOOKUP($B37,[1]Emargement!$A$4:$G$183,3,FALSE))</f>
        <v>TANGUY</v>
      </c>
      <c r="E37" s="40" t="str">
        <f>IF($B37="","",VLOOKUP($B37,[1]Emargement!$A$4:$G$183,4,FALSE))</f>
        <v>REDON OC</v>
      </c>
      <c r="F37" s="49">
        <f>IF(ISERROR(INDEX('[1]Vitesse PU'!$F$4:$F$84,MATCH(B37,'[1]Vitesse PU'!$A$4:$A$84,0))),0,INDEX('[1]Vitesse PU'!$F$4:$F$84,MATCH(B37,'[1]Vitesse PU'!$A$4:$A$84,0)))</f>
        <v>40</v>
      </c>
      <c r="G37" s="50">
        <f>IF(ISERROR(INDEX('[1]Adresse PU'!$F$4:$F$84,MATCH(B37,'[1]Adresse PU'!$A$4:$A$104,0))),0,INDEX('[1]Adresse PU'!$F$4:$F$84,MATCH(B37,'[1]Adresse PU'!$A$4:$A$104,0)))</f>
        <v>24</v>
      </c>
      <c r="H37" s="51">
        <f>IF(ISERROR(INDEX('[1]Route PU'!$E$4:$E$84,MATCH(B37,'[1]Route PU'!$A$4:$A$104,0))),0,INDEX('[1]Route PU'!$E$4:$E$84,MATCH(B37,'[1]Route PU'!$A$4:$A$104,0)))</f>
        <v>25</v>
      </c>
      <c r="I37" s="53">
        <f t="shared" si="0"/>
        <v>89</v>
      </c>
      <c r="J37" s="37" t="str">
        <f>IF($B37="","",IF(VLOOKUP($B37,[1]Emargement!$A$4:$H$183,8,FALSE)=0,"",VLOOKUP($B37,[1]Emargement!$A$4:$H$183,8,FALSE)))</f>
        <v/>
      </c>
    </row>
    <row r="38" spans="1:10" x14ac:dyDescent="0.25">
      <c r="A38" s="29">
        <v>34</v>
      </c>
      <c r="B38" s="30">
        <v>119</v>
      </c>
      <c r="C38" s="39" t="str">
        <f>IF($B38="","",VLOOKUP($B38,[1]Emargement!$A$4:$G$183,2,FALSE))</f>
        <v>LE CORRE</v>
      </c>
      <c r="D38" s="39" t="str">
        <f>IF($B38="","",VLOOKUP($B38,[1]Emargement!$A$4:$G$183,3,FALSE))</f>
        <v>AMAURY</v>
      </c>
      <c r="E38" s="40" t="str">
        <f>IF($B38="","",VLOOKUP($B38,[1]Emargement!$A$4:$G$183,4,FALSE))</f>
        <v>EC PAYS GUICHEN</v>
      </c>
      <c r="F38" s="49">
        <f>IF(ISERROR(INDEX('[1]Vitesse PU'!$F$4:$F$84,MATCH(B38,'[1]Vitesse PU'!$A$4:$A$84,0))),0,INDEX('[1]Vitesse PU'!$F$4:$F$84,MATCH(B38,'[1]Vitesse PU'!$A$4:$A$84,0)))</f>
        <v>37</v>
      </c>
      <c r="G38" s="50">
        <f>IF(ISERROR(INDEX('[1]Adresse PU'!$F$4:$F$84,MATCH(B38,'[1]Adresse PU'!$A$4:$A$104,0))),0,INDEX('[1]Adresse PU'!$F$4:$F$84,MATCH(B38,'[1]Adresse PU'!$A$4:$A$104,0)))</f>
        <v>20</v>
      </c>
      <c r="H38" s="51">
        <f>IF(ISERROR(INDEX('[1]Route PU'!$E$4:$E$84,MATCH(B38,'[1]Route PU'!$A$4:$A$104,0))),0,INDEX('[1]Route PU'!$E$4:$E$84,MATCH(B38,'[1]Route PU'!$A$4:$A$104,0)))</f>
        <v>34</v>
      </c>
      <c r="I38" s="53">
        <f t="shared" si="0"/>
        <v>91</v>
      </c>
      <c r="J38" s="37" t="str">
        <f>IF($B38="","",IF(VLOOKUP($B38,[1]Emargement!$A$4:$H$183,8,FALSE)=0,"",VLOOKUP($B38,[1]Emargement!$A$4:$H$183,8,FALSE)))</f>
        <v/>
      </c>
    </row>
    <row r="39" spans="1:10" x14ac:dyDescent="0.25">
      <c r="A39" s="29">
        <v>35</v>
      </c>
      <c r="B39" s="30">
        <v>86</v>
      </c>
      <c r="C39" s="39" t="str">
        <f>IF($B39="","",VLOOKUP($B39,[1]Emargement!$A$4:$G$183,2,FALSE))</f>
        <v>LIBERT</v>
      </c>
      <c r="D39" s="39" t="str">
        <f>IF($B39="","",VLOOKUP($B39,[1]Emargement!$A$4:$G$183,3,FALSE))</f>
        <v>VALENTIN</v>
      </c>
      <c r="E39" s="40" t="str">
        <f>IF($B39="","",VLOOKUP($B39,[1]Emargement!$A$4:$G$183,4,FALSE))</f>
        <v>COC FOUGERAIS</v>
      </c>
      <c r="F39" s="49">
        <f>IF(ISERROR(INDEX('[1]Vitesse PU'!$F$4:$F$84,MATCH(B39,'[1]Vitesse PU'!$A$4:$A$84,0))),0,INDEX('[1]Vitesse PU'!$F$4:$F$84,MATCH(B39,'[1]Vitesse PU'!$A$4:$A$84,0)))</f>
        <v>24</v>
      </c>
      <c r="G39" s="50">
        <f>IF(ISERROR(INDEX('[1]Adresse PU'!$F$4:$F$84,MATCH(B39,'[1]Adresse PU'!$A$4:$A$104,0))),0,INDEX('[1]Adresse PU'!$F$4:$F$84,MATCH(B39,'[1]Adresse PU'!$A$4:$A$104,0)))</f>
        <v>47</v>
      </c>
      <c r="H39" s="51">
        <f>IF(ISERROR(INDEX('[1]Route PU'!$E$4:$E$84,MATCH(B39,'[1]Route PU'!$A$4:$A$104,0))),0,INDEX('[1]Route PU'!$E$4:$E$84,MATCH(B39,'[1]Route PU'!$A$4:$A$104,0)))</f>
        <v>22</v>
      </c>
      <c r="I39" s="53">
        <f t="shared" si="0"/>
        <v>93</v>
      </c>
      <c r="J39" s="37" t="str">
        <f>IF($B39="","",IF(VLOOKUP($B39,[1]Emargement!$A$4:$H$183,8,FALSE)=0,"",VLOOKUP($B39,[1]Emargement!$A$4:$H$183,8,FALSE)))</f>
        <v/>
      </c>
    </row>
    <row r="40" spans="1:10" x14ac:dyDescent="0.25">
      <c r="A40" s="29">
        <v>36</v>
      </c>
      <c r="B40" s="30">
        <v>94</v>
      </c>
      <c r="C40" s="32" t="str">
        <f>IF($B40="","",VLOOKUP($B40,[1]Emargement!$A$4:$G$183,2,FALSE))</f>
        <v>MORIN</v>
      </c>
      <c r="D40" s="32" t="str">
        <f>IF($B40="","",VLOOKUP($B40,[1]Emargement!$A$4:$G$183,3,FALSE))</f>
        <v>FLORENT</v>
      </c>
      <c r="E40" s="33" t="str">
        <f>IF($B40="","",VLOOKUP($B40,[1]Emargement!$A$4:$G$183,4,FALSE))</f>
        <v>REDON OC</v>
      </c>
      <c r="F40" s="49">
        <f>IF(ISERROR(INDEX('[1]Vitesse PU'!$F$4:$F$84,MATCH(B40,'[1]Vitesse PU'!$A$4:$A$84,0))),0,INDEX('[1]Vitesse PU'!$F$4:$F$84,MATCH(B40,'[1]Vitesse PU'!$A$4:$A$84,0)))</f>
        <v>35</v>
      </c>
      <c r="G40" s="50">
        <f>IF(ISERROR(INDEX('[1]Adresse PU'!$F$4:$F$84,MATCH(B40,'[1]Adresse PU'!$A$4:$A$104,0))),0,INDEX('[1]Adresse PU'!$F$4:$F$84,MATCH(B40,'[1]Adresse PU'!$A$4:$A$104,0)))</f>
        <v>33</v>
      </c>
      <c r="H40" s="51">
        <f>IF(ISERROR(INDEX('[1]Route PU'!$E$4:$E$84,MATCH(B40,'[1]Route PU'!$A$4:$A$104,0))),0,INDEX('[1]Route PU'!$E$4:$E$84,MATCH(B40,'[1]Route PU'!$A$4:$A$104,0)))</f>
        <v>30</v>
      </c>
      <c r="I40" s="53">
        <f t="shared" si="0"/>
        <v>98</v>
      </c>
      <c r="J40" s="37" t="str">
        <f>IF($B40="","",IF(VLOOKUP($B40,[1]Emargement!$A$4:$H$183,8,FALSE)=0,"",VLOOKUP($B40,[1]Emargement!$A$4:$H$183,8,FALSE)))</f>
        <v/>
      </c>
    </row>
    <row r="41" spans="1:10" x14ac:dyDescent="0.25">
      <c r="A41" s="29">
        <v>37</v>
      </c>
      <c r="B41" s="30">
        <v>95</v>
      </c>
      <c r="C41" s="32" t="str">
        <f>IF($B41="","",VLOOKUP($B41,[1]Emargement!$A$4:$G$183,2,FALSE))</f>
        <v>PERRIN</v>
      </c>
      <c r="D41" s="32" t="str">
        <f>IF($B41="","",VLOOKUP($B41,[1]Emargement!$A$4:$G$183,3,FALSE))</f>
        <v>TIMOTHEE</v>
      </c>
      <c r="E41" s="33" t="str">
        <f>IF($B41="","",VLOOKUP($B41,[1]Emargement!$A$4:$G$183,4,FALSE))</f>
        <v>REDON OC</v>
      </c>
      <c r="F41" s="49">
        <f>IF(ISERROR(INDEX('[1]Vitesse PU'!$F$4:$F$84,MATCH(B41,'[1]Vitesse PU'!$A$4:$A$84,0))),0,INDEX('[1]Vitesse PU'!$F$4:$F$84,MATCH(B41,'[1]Vitesse PU'!$A$4:$A$84,0)))</f>
        <v>32</v>
      </c>
      <c r="G41" s="50">
        <f>IF(ISERROR(INDEX('[1]Adresse PU'!$F$4:$F$84,MATCH(B41,'[1]Adresse PU'!$A$4:$A$104,0))),0,INDEX('[1]Adresse PU'!$F$4:$F$84,MATCH(B41,'[1]Adresse PU'!$A$4:$A$104,0)))</f>
        <v>45</v>
      </c>
      <c r="H41" s="51">
        <f>IF(ISERROR(INDEX('[1]Route PU'!$E$4:$E$84,MATCH(B41,'[1]Route PU'!$A$4:$A$104,0))),0,INDEX('[1]Route PU'!$E$4:$E$84,MATCH(B41,'[1]Route PU'!$A$4:$A$104,0)))</f>
        <v>27</v>
      </c>
      <c r="I41" s="53">
        <f t="shared" si="0"/>
        <v>104</v>
      </c>
      <c r="J41" s="37" t="str">
        <f>IF($B41="","",IF(VLOOKUP($B41,[1]Emargement!$A$4:$H$183,8,FALSE)=0,"",VLOOKUP($B41,[1]Emargement!$A$4:$H$183,8,FALSE)))</f>
        <v/>
      </c>
    </row>
    <row r="42" spans="1:10" x14ac:dyDescent="0.25">
      <c r="A42" s="29">
        <v>38</v>
      </c>
      <c r="B42" s="30">
        <v>87</v>
      </c>
      <c r="C42" s="32" t="str">
        <f>IF($B42="","",VLOOKUP($B42,[1]Emargement!$A$4:$G$183,2,FALSE))</f>
        <v>PAVIOT</v>
      </c>
      <c r="D42" s="32" t="str">
        <f>IF($B42="","",VLOOKUP($B42,[1]Emargement!$A$4:$G$183,3,FALSE))</f>
        <v>THANH</v>
      </c>
      <c r="E42" s="33" t="str">
        <f>IF($B42="","",VLOOKUP($B42,[1]Emargement!$A$4:$G$183,4,FALSE))</f>
        <v>VC MEVENNAIS</v>
      </c>
      <c r="F42" s="49">
        <f>IF(ISERROR(INDEX('[1]Vitesse PU'!$F$4:$F$84,MATCH(B42,'[1]Vitesse PU'!$A$4:$A$84,0))),0,INDEX('[1]Vitesse PU'!$F$4:$F$84,MATCH(B42,'[1]Vitesse PU'!$A$4:$A$84,0)))</f>
        <v>39</v>
      </c>
      <c r="G42" s="50">
        <f>IF(ISERROR(INDEX('[1]Adresse PU'!$F$4:$F$84,MATCH(B42,'[1]Adresse PU'!$A$4:$A$104,0))),0,INDEX('[1]Adresse PU'!$F$4:$F$84,MATCH(B42,'[1]Adresse PU'!$A$4:$A$104,0)))</f>
        <v>23</v>
      </c>
      <c r="H42" s="51">
        <f>IF(ISERROR(INDEX('[1]Route PU'!$E$4:$E$84,MATCH(B42,'[1]Route PU'!$A$4:$A$104,0))),0,INDEX('[1]Route PU'!$E$4:$E$84,MATCH(B42,'[1]Route PU'!$A$4:$A$104,0)))</f>
        <v>43</v>
      </c>
      <c r="I42" s="53">
        <f t="shared" si="0"/>
        <v>105</v>
      </c>
      <c r="J42" s="37" t="str">
        <f>IF($B42="","",IF(VLOOKUP($B42,[1]Emargement!$A$4:$H$183,8,FALSE)=0,"",VLOOKUP($B42,[1]Emargement!$A$4:$H$183,8,FALSE)))</f>
        <v/>
      </c>
    </row>
    <row r="43" spans="1:10" x14ac:dyDescent="0.25">
      <c r="A43" s="29">
        <v>39</v>
      </c>
      <c r="B43" s="30">
        <v>127</v>
      </c>
      <c r="C43" s="39" t="str">
        <f>IF($B43="","",VLOOKUP($B43,[1]Emargement!$A$4:$G$183,2,FALSE))</f>
        <v>AGENAIS-HERTEL</v>
      </c>
      <c r="D43" s="39" t="str">
        <f>IF($B43="","",VLOOKUP($B43,[1]Emargement!$A$4:$G$183,3,FALSE))</f>
        <v>CELESTIN</v>
      </c>
      <c r="E43" s="40" t="str">
        <f>IF($B43="","",VLOOKUP($B43,[1]Emargement!$A$4:$G$183,4,FALSE))</f>
        <v>VC SAINT MALO</v>
      </c>
      <c r="F43" s="49">
        <f>IF(ISERROR(INDEX('[1]Vitesse PU'!$F$4:$F$84,MATCH(B43,'[1]Vitesse PU'!$A$4:$A$84,0))),0,INDEX('[1]Vitesse PU'!$F$4:$F$84,MATCH(B43,'[1]Vitesse PU'!$A$4:$A$84,0)))</f>
        <v>34</v>
      </c>
      <c r="G43" s="50">
        <f>IF(ISERROR(INDEX('[1]Adresse PU'!$F$4:$F$84,MATCH(B43,'[1]Adresse PU'!$A$4:$A$104,0))),0,INDEX('[1]Adresse PU'!$F$4:$F$84,MATCH(B43,'[1]Adresse PU'!$A$4:$A$104,0)))</f>
        <v>39</v>
      </c>
      <c r="H43" s="51">
        <f>IF(ISERROR(INDEX('[1]Route PU'!$E$4:$E$84,MATCH(B43,'[1]Route PU'!$A$4:$A$104,0))),0,INDEX('[1]Route PU'!$E$4:$E$84,MATCH(B43,'[1]Route PU'!$A$4:$A$104,0)))</f>
        <v>35</v>
      </c>
      <c r="I43" s="53">
        <f t="shared" si="0"/>
        <v>108</v>
      </c>
      <c r="J43" s="37" t="str">
        <f>IF($B43="","",IF(VLOOKUP($B43,[1]Emargement!$A$4:$H$183,8,FALSE)=0,"",VLOOKUP($B43,[1]Emargement!$A$4:$H$183,8,FALSE)))</f>
        <v/>
      </c>
    </row>
    <row r="44" spans="1:10" x14ac:dyDescent="0.25">
      <c r="A44" s="29">
        <v>40</v>
      </c>
      <c r="B44" s="30">
        <v>102</v>
      </c>
      <c r="C44" s="39" t="str">
        <f>IF($B44="","",VLOOKUP($B44,[1]Emargement!$A$4:$G$183,2,FALSE))</f>
        <v>LETORT</v>
      </c>
      <c r="D44" s="39" t="str">
        <f>IF($B44="","",VLOOKUP($B44,[1]Emargement!$A$4:$G$183,3,FALSE))</f>
        <v>RAPHAEL</v>
      </c>
      <c r="E44" s="40" t="str">
        <f>IF($B44="","",VLOOKUP($B44,[1]Emargement!$A$4:$G$183,4,FALSE))</f>
        <v>CC VITREEN</v>
      </c>
      <c r="F44" s="49">
        <f>IF(ISERROR(INDEX('[1]Vitesse PU'!$F$4:$F$84,MATCH(B44,'[1]Vitesse PU'!$A$4:$A$84,0))),0,INDEX('[1]Vitesse PU'!$F$4:$F$84,MATCH(B44,'[1]Vitesse PU'!$A$4:$A$84,0)))</f>
        <v>43</v>
      </c>
      <c r="G44" s="50">
        <f>IF(ISERROR(INDEX('[1]Adresse PU'!$F$4:$F$84,MATCH(B44,'[1]Adresse PU'!$A$4:$A$104,0))),0,INDEX('[1]Adresse PU'!$F$4:$F$84,MATCH(B44,'[1]Adresse PU'!$A$4:$A$104,0)))</f>
        <v>35</v>
      </c>
      <c r="H44" s="51">
        <f>IF(ISERROR(INDEX('[1]Route PU'!$E$4:$E$84,MATCH(B44,'[1]Route PU'!$A$4:$A$104,0))),0,INDEX('[1]Route PU'!$E$4:$E$84,MATCH(B44,'[1]Route PU'!$A$4:$A$104,0)))</f>
        <v>39</v>
      </c>
      <c r="I44" s="53">
        <f t="shared" si="0"/>
        <v>117</v>
      </c>
      <c r="J44" s="37" t="str">
        <f>IF($B44="","",IF(VLOOKUP($B44,[1]Emargement!$A$4:$H$183,8,FALSE)=0,"",VLOOKUP($B44,[1]Emargement!$A$4:$H$183,8,FALSE)))</f>
        <v/>
      </c>
    </row>
    <row r="45" spans="1:10" x14ac:dyDescent="0.25">
      <c r="A45" s="29">
        <v>41</v>
      </c>
      <c r="B45" s="30">
        <v>125</v>
      </c>
      <c r="C45" s="39" t="str">
        <f>IF($B45="","",VLOOKUP($B45,[1]Emargement!$A$4:$G$183,2,FALSE))</f>
        <v>LEBLANC</v>
      </c>
      <c r="D45" s="39" t="str">
        <f>IF($B45="","",VLOOKUP($B45,[1]Emargement!$A$4:$G$183,3,FALSE))</f>
        <v xml:space="preserve">ADELINE          </v>
      </c>
      <c r="E45" s="40" t="str">
        <f>IF($B45="","",VLOOKUP($B45,[1]Emargement!$A$4:$G$183,4,FALSE))</f>
        <v>TEAM TED DIT</v>
      </c>
      <c r="F45" s="49">
        <f>IF(ISERROR(INDEX('[1]Vitesse PU'!$F$4:$F$84,MATCH(B45,'[1]Vitesse PU'!$A$4:$A$84,0))),0,INDEX('[1]Vitesse PU'!$F$4:$F$84,MATCH(B45,'[1]Vitesse PU'!$A$4:$A$84,0)))</f>
        <v>41</v>
      </c>
      <c r="G45" s="50">
        <f>IF(ISERROR(INDEX('[1]Adresse PU'!$F$4:$F$84,MATCH(B45,'[1]Adresse PU'!$A$4:$A$104,0))),0,INDEX('[1]Adresse PU'!$F$4:$F$84,MATCH(B45,'[1]Adresse PU'!$A$4:$A$104,0)))</f>
        <v>34</v>
      </c>
      <c r="H45" s="51">
        <f>IF(ISERROR(INDEX('[1]Route PU'!$E$4:$E$84,MATCH(B45,'[1]Route PU'!$A$4:$A$104,0))),0,INDEX('[1]Route PU'!$E$4:$E$84,MATCH(B45,'[1]Route PU'!$A$4:$A$104,0)))</f>
        <v>44</v>
      </c>
      <c r="I45" s="53">
        <f t="shared" si="0"/>
        <v>119</v>
      </c>
      <c r="J45" s="37" t="str">
        <f>IF($B45="","",IF(VLOOKUP($B45,[1]Emargement!$A$4:$H$183,8,FALSE)=0,"",VLOOKUP($B45,[1]Emargement!$A$4:$H$183,8,FALSE)))</f>
        <v>F</v>
      </c>
    </row>
    <row r="46" spans="1:10" x14ac:dyDescent="0.25">
      <c r="A46" s="29">
        <v>42</v>
      </c>
      <c r="B46" s="30">
        <v>89</v>
      </c>
      <c r="C46" s="39" t="str">
        <f>IF($B46="","",VLOOKUP($B46,[1]Emargement!$A$4:$G$183,2,FALSE))</f>
        <v>BESLARD ELARD</v>
      </c>
      <c r="D46" s="39" t="str">
        <f>IF($B46="","",VLOOKUP($B46,[1]Emargement!$A$4:$G$183,3,FALSE))</f>
        <v>MATHEOS</v>
      </c>
      <c r="E46" s="40" t="str">
        <f>IF($B46="","",VLOOKUP($B46,[1]Emargement!$A$4:$G$183,4,FALSE))</f>
        <v>VC SAINT MALO</v>
      </c>
      <c r="F46" s="49">
        <f>IF(ISERROR(INDEX('[1]Vitesse PU'!$F$4:$F$84,MATCH(B46,'[1]Vitesse PU'!$A$4:$A$84,0))),0,INDEX('[1]Vitesse PU'!$F$4:$F$84,MATCH(B46,'[1]Vitesse PU'!$A$4:$A$84,0)))</f>
        <v>36</v>
      </c>
      <c r="G46" s="50">
        <f>IF(ISERROR(INDEX('[1]Adresse PU'!$F$4:$F$84,MATCH(B46,'[1]Adresse PU'!$A$4:$A$104,0))),0,INDEX('[1]Adresse PU'!$F$4:$F$84,MATCH(B46,'[1]Adresse PU'!$A$4:$A$104,0)))</f>
        <v>42</v>
      </c>
      <c r="H46" s="51">
        <f>IF(ISERROR(INDEX('[1]Route PU'!$E$4:$E$84,MATCH(B46,'[1]Route PU'!$A$4:$A$104,0))),0,INDEX('[1]Route PU'!$E$4:$E$84,MATCH(B46,'[1]Route PU'!$A$4:$A$104,0)))</f>
        <v>41</v>
      </c>
      <c r="I46" s="53">
        <f t="shared" si="0"/>
        <v>119</v>
      </c>
      <c r="J46" s="37" t="str">
        <f>IF($B46="","",IF(VLOOKUP($B46,[1]Emargement!$A$4:$H$183,8,FALSE)=0,"",VLOOKUP($B46,[1]Emargement!$A$4:$H$183,8,FALSE)))</f>
        <v/>
      </c>
    </row>
    <row r="47" spans="1:10" x14ac:dyDescent="0.25">
      <c r="A47" s="29">
        <v>43</v>
      </c>
      <c r="B47" s="30">
        <v>129</v>
      </c>
      <c r="C47" s="39" t="str">
        <f>IF($B47="","",VLOOKUP($B47,[1]Emargement!$A$4:$G$183,2,FALSE))</f>
        <v>RAIMBAUD</v>
      </c>
      <c r="D47" s="39" t="str">
        <f>IF($B47="","",VLOOKUP($B47,[1]Emargement!$A$4:$G$183,3,FALSE))</f>
        <v>MATIS</v>
      </c>
      <c r="E47" s="40" t="str">
        <f>IF($B47="","",VLOOKUP($B47,[1]Emargement!$A$4:$G$183,4,FALSE))</f>
        <v>CC VITREEN</v>
      </c>
      <c r="F47" s="49">
        <f>IF(ISERROR(INDEX('[1]Vitesse PU'!$F$4:$F$84,MATCH(B47,'[1]Vitesse PU'!$A$4:$A$84,0))),0,INDEX('[1]Vitesse PU'!$F$4:$F$84,MATCH(B47,'[1]Vitesse PU'!$A$4:$A$84,0)))</f>
        <v>45</v>
      </c>
      <c r="G47" s="50">
        <f>IF(ISERROR(INDEX('[1]Adresse PU'!$F$4:$F$84,MATCH(B47,'[1]Adresse PU'!$A$4:$A$104,0))),0,INDEX('[1]Adresse PU'!$F$4:$F$84,MATCH(B47,'[1]Adresse PU'!$A$4:$A$104,0)))</f>
        <v>31</v>
      </c>
      <c r="H47" s="51">
        <f>IF(ISERROR(INDEX('[1]Route PU'!$E$4:$E$84,MATCH(B47,'[1]Route PU'!$A$4:$A$104,0))),0,INDEX('[1]Route PU'!$E$4:$E$84,MATCH(B47,'[1]Route PU'!$A$4:$A$104,0)))</f>
        <v>45</v>
      </c>
      <c r="I47" s="53">
        <f t="shared" si="0"/>
        <v>121</v>
      </c>
      <c r="J47" s="37" t="str">
        <f>IF($B47="","",IF(VLOOKUP($B47,[1]Emargement!$A$4:$H$183,8,FALSE)=0,"",VLOOKUP($B47,[1]Emargement!$A$4:$H$183,8,FALSE)))</f>
        <v/>
      </c>
    </row>
    <row r="48" spans="1:10" x14ac:dyDescent="0.25">
      <c r="A48" s="29">
        <v>44</v>
      </c>
      <c r="B48" s="30">
        <v>115</v>
      </c>
      <c r="C48" s="39" t="str">
        <f>IF($B48="","",VLOOKUP($B48,[1]Emargement!$A$4:$G$183,2,FALSE))</f>
        <v>ALLANO</v>
      </c>
      <c r="D48" s="39" t="str">
        <f>IF($B48="","",VLOOKUP($B48,[1]Emargement!$A$4:$G$183,3,FALSE))</f>
        <v>NATHAN</v>
      </c>
      <c r="E48" s="40" t="str">
        <f>IF($B48="","",VLOOKUP($B48,[1]Emargement!$A$4:$G$183,4,FALSE))</f>
        <v>EC PAYS GUICHEN</v>
      </c>
      <c r="F48" s="49">
        <f>IF(ISERROR(INDEX('[1]Vitesse PU'!$F$4:$F$84,MATCH(B48,'[1]Vitesse PU'!$A$4:$A$84,0))),0,INDEX('[1]Vitesse PU'!$F$4:$F$84,MATCH(B48,'[1]Vitesse PU'!$A$4:$A$84,0)))</f>
        <v>42</v>
      </c>
      <c r="G48" s="50">
        <f>IF(ISERROR(INDEX('[1]Adresse PU'!$F$4:$F$84,MATCH(B48,'[1]Adresse PU'!$A$4:$A$104,0))),0,INDEX('[1]Adresse PU'!$F$4:$F$84,MATCH(B48,'[1]Adresse PU'!$A$4:$A$104,0)))</f>
        <v>44</v>
      </c>
      <c r="H48" s="51">
        <f>IF(ISERROR(INDEX('[1]Route PU'!$E$4:$E$84,MATCH(B48,'[1]Route PU'!$A$4:$A$104,0))),0,INDEX('[1]Route PU'!$E$4:$E$84,MATCH(B48,'[1]Route PU'!$A$4:$A$104,0)))</f>
        <v>40</v>
      </c>
      <c r="I48" s="53">
        <f t="shared" si="0"/>
        <v>126</v>
      </c>
      <c r="J48" s="37" t="str">
        <f>IF($B48="","",IF(VLOOKUP($B48,[1]Emargement!$A$4:$H$183,8,FALSE)=0,"",VLOOKUP($B48,[1]Emargement!$A$4:$H$183,8,FALSE)))</f>
        <v/>
      </c>
    </row>
    <row r="49" spans="1:10" x14ac:dyDescent="0.25">
      <c r="A49" s="29">
        <v>45</v>
      </c>
      <c r="B49" s="30">
        <v>100</v>
      </c>
      <c r="C49" s="39" t="str">
        <f>IF($B49="","",VLOOKUP($B49,[1]Emargement!$A$4:$G$183,2,FALSE))</f>
        <v>COURNEE</v>
      </c>
      <c r="D49" s="39" t="str">
        <f>IF($B49="","",VLOOKUP($B49,[1]Emargement!$A$4:$G$183,3,FALSE))</f>
        <v xml:space="preserve">EMMA           </v>
      </c>
      <c r="E49" s="40" t="str">
        <f>IF($B49="","",VLOOKUP($B49,[1]Emargement!$A$4:$G$183,4,FALSE))</f>
        <v>CC VITREEN</v>
      </c>
      <c r="F49" s="49">
        <f>IF(ISERROR(INDEX('[1]Vitesse PU'!$F$4:$F$84,MATCH(B49,'[1]Vitesse PU'!$A$4:$A$84,0))),0,INDEX('[1]Vitesse PU'!$F$4:$F$84,MATCH(B49,'[1]Vitesse PU'!$A$4:$A$84,0)))</f>
        <v>44</v>
      </c>
      <c r="G49" s="50">
        <f>IF(ISERROR(INDEX('[1]Adresse PU'!$F$4:$F$84,MATCH(B49,'[1]Adresse PU'!$A$4:$A$104,0))),0,INDEX('[1]Adresse PU'!$F$4:$F$84,MATCH(B49,'[1]Adresse PU'!$A$4:$A$104,0)))</f>
        <v>37</v>
      </c>
      <c r="H49" s="51">
        <f>IF(ISERROR(INDEX('[1]Route PU'!$E$4:$E$84,MATCH(B49,'[1]Route PU'!$A$4:$A$104,0))),0,INDEX('[1]Route PU'!$E$4:$E$84,MATCH(B49,'[1]Route PU'!$A$4:$A$104,0)))</f>
        <v>46</v>
      </c>
      <c r="I49" s="53">
        <f t="shared" si="0"/>
        <v>127</v>
      </c>
      <c r="J49" s="37" t="str">
        <f>IF($B49="","",IF(VLOOKUP($B49,[1]Emargement!$A$4:$H$183,8,FALSE)=0,"",VLOOKUP($B49,[1]Emargement!$A$4:$H$183,8,FALSE)))</f>
        <v>F</v>
      </c>
    </row>
    <row r="50" spans="1:10" x14ac:dyDescent="0.25">
      <c r="A50" s="29">
        <v>46</v>
      </c>
      <c r="B50" s="30">
        <v>122</v>
      </c>
      <c r="C50" s="39" t="str">
        <f>IF($B50="","",VLOOKUP($B50,[1]Emargement!$A$4:$G$183,2,FALSE))</f>
        <v>THEBAULT</v>
      </c>
      <c r="D50" s="39" t="str">
        <f>IF($B50="","",VLOOKUP($B50,[1]Emargement!$A$4:$G$183,3,FALSE))</f>
        <v xml:space="preserve">MORGANE       </v>
      </c>
      <c r="E50" s="40" t="str">
        <f>IF($B50="","",VLOOKUP($B50,[1]Emargement!$A$4:$G$183,4,FALSE))</f>
        <v>EC PAYS GUICHEN</v>
      </c>
      <c r="F50" s="49">
        <f>IF(ISERROR(INDEX('[1]Vitesse PU'!$F$4:$F$84,MATCH(B50,'[1]Vitesse PU'!$A$4:$A$84,0))),0,INDEX('[1]Vitesse PU'!$F$4:$F$84,MATCH(B50,'[1]Vitesse PU'!$A$4:$A$84,0)))</f>
        <v>46</v>
      </c>
      <c r="G50" s="50">
        <f>IF(ISERROR(INDEX('[1]Adresse PU'!$F$4:$F$84,MATCH(B50,'[1]Adresse PU'!$A$4:$A$104,0))),0,INDEX('[1]Adresse PU'!$F$4:$F$84,MATCH(B50,'[1]Adresse PU'!$A$4:$A$104,0)))</f>
        <v>48</v>
      </c>
      <c r="H50" s="51">
        <f>IF(ISERROR(INDEX('[1]Route PU'!$E$4:$E$84,MATCH(B50,'[1]Route PU'!$A$4:$A$104,0))),0,INDEX('[1]Route PU'!$E$4:$E$84,MATCH(B50,'[1]Route PU'!$A$4:$A$104,0)))</f>
        <v>38</v>
      </c>
      <c r="I50" s="53">
        <f t="shared" si="0"/>
        <v>132</v>
      </c>
      <c r="J50" s="37" t="str">
        <f>IF($B50="","",IF(VLOOKUP($B50,[1]Emargement!$A$4:$H$183,8,FALSE)=0,"",VLOOKUP($B50,[1]Emargement!$A$4:$H$183,8,FALSE)))</f>
        <v>F</v>
      </c>
    </row>
    <row r="51" spans="1:10" x14ac:dyDescent="0.25">
      <c r="A51" s="29">
        <v>47</v>
      </c>
      <c r="B51" s="30">
        <v>99</v>
      </c>
      <c r="C51" s="32" t="str">
        <f>IF($B51="","",VLOOKUP($B51,[1]Emargement!$A$4:$G$183,2,FALSE))</f>
        <v>BOURSERIE</v>
      </c>
      <c r="D51" s="32" t="str">
        <f>IF($B51="","",VLOOKUP($B51,[1]Emargement!$A$4:$G$183,3,FALSE))</f>
        <v xml:space="preserve">LOUANNE       </v>
      </c>
      <c r="E51" s="33" t="str">
        <f>IF($B51="","",VLOOKUP($B51,[1]Emargement!$A$4:$G$183,4,FALSE))</f>
        <v>CC VITREEN</v>
      </c>
      <c r="F51" s="49">
        <f>IF(ISERROR(INDEX('[1]Vitesse PU'!$F$4:$F$84,MATCH(B51,'[1]Vitesse PU'!$A$4:$A$84,0))),0,INDEX('[1]Vitesse PU'!$F$4:$F$84,MATCH(B51,'[1]Vitesse PU'!$A$4:$A$84,0)))</f>
        <v>48</v>
      </c>
      <c r="G51" s="50">
        <f>IF(ISERROR(INDEX('[1]Adresse PU'!$F$4:$F$84,MATCH(B51,'[1]Adresse PU'!$A$4:$A$104,0))),0,INDEX('[1]Adresse PU'!$F$4:$F$84,MATCH(B51,'[1]Adresse PU'!$A$4:$A$104,0)))</f>
        <v>38</v>
      </c>
      <c r="H51" s="51">
        <f>IF(ISERROR(INDEX('[1]Route PU'!$E$4:$E$84,MATCH(B51,'[1]Route PU'!$A$4:$A$104,0))),0,INDEX('[1]Route PU'!$E$4:$E$84,MATCH(B51,'[1]Route PU'!$A$4:$A$104,0)))</f>
        <v>48</v>
      </c>
      <c r="I51" s="53">
        <f t="shared" si="0"/>
        <v>134</v>
      </c>
      <c r="J51" s="37" t="str">
        <f>IF($B51="","",IF(VLOOKUP($B51,[1]Emargement!$A$4:$H$183,8,FALSE)=0,"",VLOOKUP($B51,[1]Emargement!$A$4:$H$183,8,FALSE)))</f>
        <v>F</v>
      </c>
    </row>
    <row r="52" spans="1:10" x14ac:dyDescent="0.25">
      <c r="A52" s="29">
        <v>48</v>
      </c>
      <c r="B52" s="30">
        <v>97</v>
      </c>
      <c r="C52" s="39" t="str">
        <f>IF($B52="","",VLOOKUP($B52,[1]Emargement!$A$4:$G$183,2,FALSE))</f>
        <v>BOIRARD</v>
      </c>
      <c r="D52" s="39" t="str">
        <f>IF($B52="","",VLOOKUP($B52,[1]Emargement!$A$4:$G$183,3,FALSE))</f>
        <v>DENNYS</v>
      </c>
      <c r="E52" s="40" t="str">
        <f>IF($B52="","",VLOOKUP($B52,[1]Emargement!$A$4:$G$183,4,FALSE))</f>
        <v>CC VITREEN</v>
      </c>
      <c r="F52" s="49">
        <f>IF(ISERROR(INDEX('[1]Vitesse PU'!$F$4:$F$84,MATCH(B52,'[1]Vitesse PU'!$A$4:$A$84,0))),0,INDEX('[1]Vitesse PU'!$F$4:$F$84,MATCH(B52,'[1]Vitesse PU'!$A$4:$A$84,0)))</f>
        <v>47</v>
      </c>
      <c r="G52" s="50">
        <f>IF(ISERROR(INDEX('[1]Adresse PU'!$F$4:$F$84,MATCH(B52,'[1]Adresse PU'!$A$4:$A$104,0))),0,INDEX('[1]Adresse PU'!$F$4:$F$84,MATCH(B52,'[1]Adresse PU'!$A$4:$A$104,0)))</f>
        <v>46</v>
      </c>
      <c r="H52" s="51">
        <f>IF(ISERROR(INDEX('[1]Route PU'!$E$4:$E$84,MATCH(B52,'[1]Route PU'!$A$4:$A$104,0))),0,INDEX('[1]Route PU'!$E$4:$E$84,MATCH(B52,'[1]Route PU'!$A$4:$A$104,0)))</f>
        <v>47</v>
      </c>
      <c r="I52" s="53">
        <f t="shared" si="0"/>
        <v>140</v>
      </c>
      <c r="J52" s="37" t="str">
        <f>IF($B52="","",IF(VLOOKUP($B52,[1]Emargement!$A$4:$H$183,8,FALSE)=0,"",VLOOKUP($B52,[1]Emargement!$A$4:$H$183,8,FALSE)))</f>
        <v/>
      </c>
    </row>
    <row r="53" spans="1:10" x14ac:dyDescent="0.25">
      <c r="A53" s="79"/>
      <c r="B53" s="95"/>
      <c r="C53" s="96"/>
      <c r="D53" s="96"/>
      <c r="E53" s="97"/>
      <c r="F53" s="98"/>
      <c r="G53" s="99"/>
      <c r="H53" s="99"/>
      <c r="I53" s="100"/>
      <c r="J53" s="101"/>
    </row>
    <row r="54" spans="1:10" x14ac:dyDescent="0.25">
      <c r="A54" s="79"/>
      <c r="B54" s="95"/>
      <c r="C54" s="96"/>
      <c r="D54" s="96"/>
      <c r="E54" s="97"/>
      <c r="F54" s="98"/>
      <c r="G54" s="99"/>
      <c r="H54" s="99"/>
      <c r="I54" s="100"/>
      <c r="J54" s="101"/>
    </row>
    <row r="55" spans="1:10" x14ac:dyDescent="0.25">
      <c r="A55" s="79"/>
      <c r="B55" s="95"/>
      <c r="C55" s="96"/>
      <c r="D55" s="96"/>
      <c r="E55" s="97"/>
      <c r="F55" s="98"/>
      <c r="G55" s="99"/>
      <c r="H55" s="99"/>
      <c r="I55" s="100"/>
      <c r="J55" s="101"/>
    </row>
    <row r="56" spans="1:10" x14ac:dyDescent="0.25">
      <c r="A56" s="79"/>
      <c r="B56" s="95"/>
      <c r="C56" s="96"/>
      <c r="D56" s="96"/>
      <c r="E56" s="97"/>
      <c r="F56" s="98"/>
      <c r="G56" s="99"/>
      <c r="H56" s="99"/>
      <c r="I56" s="100"/>
      <c r="J56" s="101"/>
    </row>
    <row r="57" spans="1:10" x14ac:dyDescent="0.25">
      <c r="A57" s="79"/>
      <c r="B57" s="95"/>
      <c r="C57" s="102"/>
      <c r="D57" s="102"/>
      <c r="E57" s="103"/>
      <c r="F57" s="98"/>
      <c r="G57" s="99"/>
      <c r="H57" s="99"/>
      <c r="I57" s="100"/>
      <c r="J57" s="101"/>
    </row>
    <row r="58" spans="1:10" x14ac:dyDescent="0.25">
      <c r="A58" s="79"/>
      <c r="B58" s="95"/>
      <c r="C58" s="96"/>
      <c r="D58" s="96"/>
      <c r="E58" s="97"/>
      <c r="F58" s="98"/>
      <c r="G58" s="99"/>
      <c r="H58" s="99"/>
      <c r="I58" s="100"/>
      <c r="J58" s="101"/>
    </row>
    <row r="59" spans="1:10" x14ac:dyDescent="0.25">
      <c r="A59" s="79"/>
      <c r="B59" s="95"/>
      <c r="C59" s="96"/>
      <c r="D59" s="96"/>
      <c r="E59" s="97"/>
      <c r="F59" s="98"/>
      <c r="G59" s="99"/>
      <c r="H59" s="99"/>
      <c r="I59" s="100"/>
      <c r="J59" s="101"/>
    </row>
    <row r="60" spans="1:10" x14ac:dyDescent="0.25">
      <c r="A60" s="79"/>
      <c r="B60" s="95"/>
      <c r="C60" s="96"/>
      <c r="D60" s="96"/>
      <c r="E60" s="97"/>
      <c r="F60" s="98"/>
      <c r="G60" s="99"/>
      <c r="H60" s="99"/>
      <c r="I60" s="100"/>
      <c r="J60" s="101"/>
    </row>
    <row r="61" spans="1:10" x14ac:dyDescent="0.25">
      <c r="A61" s="79"/>
      <c r="B61" s="95"/>
      <c r="C61" s="96"/>
      <c r="D61" s="96"/>
      <c r="E61" s="97"/>
      <c r="F61" s="98"/>
      <c r="G61" s="99"/>
      <c r="H61" s="99"/>
      <c r="I61" s="100"/>
      <c r="J61" s="101"/>
    </row>
    <row r="62" spans="1:10" x14ac:dyDescent="0.25">
      <c r="A62" s="79"/>
      <c r="B62" s="95"/>
      <c r="C62" s="96"/>
      <c r="D62" s="96"/>
      <c r="E62" s="97"/>
      <c r="F62" s="98"/>
      <c r="G62" s="99"/>
      <c r="H62" s="99"/>
      <c r="I62" s="100"/>
      <c r="J62" s="101"/>
    </row>
    <row r="63" spans="1:10" x14ac:dyDescent="0.25">
      <c r="A63" s="79"/>
      <c r="B63" s="95"/>
      <c r="C63" s="96"/>
      <c r="D63" s="96"/>
      <c r="E63" s="97"/>
      <c r="F63" s="98"/>
      <c r="G63" s="99"/>
      <c r="H63" s="99"/>
      <c r="I63" s="100"/>
      <c r="J63" s="101"/>
    </row>
    <row r="64" spans="1:10" x14ac:dyDescent="0.25">
      <c r="A64" s="79"/>
      <c r="B64" s="95"/>
      <c r="C64" s="96"/>
      <c r="D64" s="96"/>
      <c r="E64" s="97"/>
      <c r="F64" s="98"/>
      <c r="G64" s="99"/>
      <c r="H64" s="99"/>
      <c r="I64" s="100"/>
      <c r="J64" s="101"/>
    </row>
    <row r="65" spans="1:10" x14ac:dyDescent="0.25">
      <c r="A65" s="79"/>
      <c r="B65" s="95"/>
      <c r="C65" s="96"/>
      <c r="D65" s="96"/>
      <c r="E65" s="97"/>
      <c r="F65" s="98"/>
      <c r="G65" s="99"/>
      <c r="H65" s="99"/>
      <c r="I65" s="100"/>
      <c r="J65" s="101"/>
    </row>
    <row r="66" spans="1:10" x14ac:dyDescent="0.25">
      <c r="A66" s="79"/>
      <c r="B66" s="95"/>
      <c r="C66" s="96"/>
      <c r="D66" s="96"/>
      <c r="E66" s="97"/>
      <c r="F66" s="98"/>
      <c r="G66" s="99"/>
      <c r="H66" s="99"/>
      <c r="I66" s="100"/>
      <c r="J66" s="101"/>
    </row>
    <row r="67" spans="1:10" x14ac:dyDescent="0.25">
      <c r="A67" s="79"/>
      <c r="B67" s="95"/>
      <c r="C67" s="96"/>
      <c r="D67" s="96"/>
      <c r="E67" s="97"/>
      <c r="F67" s="98"/>
      <c r="G67" s="99"/>
      <c r="H67" s="99"/>
      <c r="I67" s="100"/>
      <c r="J67" s="101"/>
    </row>
    <row r="68" spans="1:10" x14ac:dyDescent="0.25">
      <c r="A68" s="79"/>
      <c r="B68" s="95"/>
      <c r="C68" s="96"/>
      <c r="D68" s="96"/>
      <c r="E68" s="97"/>
      <c r="F68" s="98"/>
      <c r="G68" s="99"/>
      <c r="H68" s="99"/>
      <c r="I68" s="100"/>
      <c r="J68" s="101"/>
    </row>
    <row r="69" spans="1:10" x14ac:dyDescent="0.25">
      <c r="A69" s="79"/>
      <c r="B69" s="95"/>
      <c r="C69" s="96"/>
      <c r="D69" s="96"/>
      <c r="E69" s="97"/>
      <c r="F69" s="98"/>
      <c r="G69" s="99"/>
      <c r="H69" s="99"/>
      <c r="I69" s="100"/>
      <c r="J69" s="101"/>
    </row>
    <row r="70" spans="1:10" x14ac:dyDescent="0.25">
      <c r="A70" s="79"/>
      <c r="B70" s="95"/>
      <c r="C70" s="96"/>
      <c r="D70" s="96"/>
      <c r="E70" s="97"/>
      <c r="F70" s="98"/>
      <c r="G70" s="99"/>
      <c r="H70" s="99"/>
      <c r="I70" s="100"/>
      <c r="J70" s="101"/>
    </row>
    <row r="71" spans="1:10" x14ac:dyDescent="0.25">
      <c r="A71" s="79"/>
      <c r="B71" s="95"/>
      <c r="C71" s="96"/>
      <c r="D71" s="96"/>
      <c r="E71" s="97"/>
      <c r="F71" s="98"/>
      <c r="G71" s="99"/>
      <c r="H71" s="99"/>
      <c r="I71" s="100"/>
      <c r="J71" s="101"/>
    </row>
    <row r="72" spans="1:10" x14ac:dyDescent="0.25">
      <c r="A72" s="79"/>
      <c r="B72" s="95"/>
      <c r="C72" s="96"/>
      <c r="D72" s="96"/>
      <c r="E72" s="97"/>
      <c r="F72" s="98"/>
      <c r="G72" s="99"/>
      <c r="H72" s="99"/>
      <c r="I72" s="100"/>
      <c r="J72" s="101"/>
    </row>
    <row r="73" spans="1:10" x14ac:dyDescent="0.25">
      <c r="A73" s="79"/>
      <c r="B73" s="95"/>
      <c r="C73" s="96"/>
      <c r="D73" s="96"/>
      <c r="E73" s="97"/>
      <c r="F73" s="98"/>
      <c r="G73" s="99"/>
      <c r="H73" s="99"/>
      <c r="I73" s="100"/>
      <c r="J73" s="101"/>
    </row>
  </sheetData>
  <mergeCells count="2">
    <mergeCell ref="A1:J1"/>
    <mergeCell ref="A2:J2"/>
  </mergeCells>
  <conditionalFormatting sqref="B5:B73">
    <cfRule type="duplicateValues" dxfId="65" priority="9" stopIfTrue="1"/>
    <cfRule type="duplicateValues" dxfId="64" priority="10" stopIfTrue="1"/>
  </conditionalFormatting>
  <conditionalFormatting sqref="B5:B73">
    <cfRule type="duplicateValues" dxfId="63" priority="7" stopIfTrue="1"/>
    <cfRule type="duplicateValues" dxfId="62" priority="8" stopIfTrue="1"/>
  </conditionalFormatting>
  <conditionalFormatting sqref="B5:B68">
    <cfRule type="duplicateValues" dxfId="61" priority="5" stopIfTrue="1"/>
    <cfRule type="duplicateValues" dxfId="60" priority="6" stopIfTrue="1"/>
  </conditionalFormatting>
  <conditionalFormatting sqref="B5:B46">
    <cfRule type="duplicateValues" dxfId="59" priority="3" stopIfTrue="1"/>
    <cfRule type="duplicateValues" dxfId="58" priority="4" stopIfTrue="1"/>
  </conditionalFormatting>
  <conditionalFormatting sqref="B5:B52">
    <cfRule type="duplicateValues" dxfId="57" priority="1" stopIfTrue="1"/>
    <cfRule type="duplicateValues" dxfId="56" priority="2" stopIfTrue="1"/>
  </conditionalFormatting>
  <pageMargins left="0.25" right="0.25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Button 1">
              <controlPr defaultSize="0" print="0" autoFill="0" autoPict="0" macro="[2]!btn_classement_general_pu">
                <anchor moveWithCells="1" sizeWithCells="1">
                  <from>
                    <xdr:col>8</xdr:col>
                    <xdr:colOff>438150</xdr:colOff>
                    <xdr:row>2</xdr:row>
                    <xdr:rowOff>57150</xdr:rowOff>
                  </from>
                  <to>
                    <xdr:col>9</xdr:col>
                    <xdr:colOff>447675</xdr:colOff>
                    <xdr:row>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Button 2">
              <controlPr defaultSize="0" print="0" autoFill="0" autoPict="0" macro="[1]!btn_classement_general_pu">
                <anchor moveWithCells="1" sizeWithCells="1">
                  <from>
                    <xdr:col>8</xdr:col>
                    <xdr:colOff>438150</xdr:colOff>
                    <xdr:row>2</xdr:row>
                    <xdr:rowOff>57150</xdr:rowOff>
                  </from>
                  <to>
                    <xdr:col>9</xdr:col>
                    <xdr:colOff>447675</xdr:colOff>
                    <xdr:row>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Button 3">
              <controlPr defaultSize="0" print="0" autoFill="0" autoPict="0" macro="[3]!btn_classement_general_pu">
                <anchor moveWithCells="1" sizeWithCells="1">
                  <from>
                    <xdr:col>8</xdr:col>
                    <xdr:colOff>438150</xdr:colOff>
                    <xdr:row>2</xdr:row>
                    <xdr:rowOff>57150</xdr:rowOff>
                  </from>
                  <to>
                    <xdr:col>9</xdr:col>
                    <xdr:colOff>447675</xdr:colOff>
                    <xdr:row>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Button 4">
              <controlPr defaultSize="0" print="0" autoFill="0" autoPict="0" macro="[1]!btn_classement_general_pu">
                <anchor moveWithCells="1" sizeWithCells="1">
                  <from>
                    <xdr:col>8</xdr:col>
                    <xdr:colOff>438150</xdr:colOff>
                    <xdr:row>2</xdr:row>
                    <xdr:rowOff>57150</xdr:rowOff>
                  </from>
                  <to>
                    <xdr:col>9</xdr:col>
                    <xdr:colOff>447675</xdr:colOff>
                    <xdr:row>2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F74"/>
  <sheetViews>
    <sheetView workbookViewId="0">
      <selection sqref="A1:F52"/>
    </sheetView>
  </sheetViews>
  <sheetFormatPr baseColWidth="10" defaultRowHeight="15" x14ac:dyDescent="0.25"/>
  <sheetData>
    <row r="1" spans="1:6" x14ac:dyDescent="0.25">
      <c r="A1" s="134" t="str">
        <f>[1]Emargement!A1</f>
        <v>Trophée départemental 35 des écoles - le 01/05/2018</v>
      </c>
      <c r="B1" s="135"/>
      <c r="C1" s="135"/>
      <c r="D1" s="135"/>
      <c r="E1" s="135"/>
      <c r="F1" s="136"/>
    </row>
    <row r="2" spans="1:6" ht="24" thickBot="1" x14ac:dyDescent="0.4">
      <c r="A2" s="131" t="s">
        <v>15</v>
      </c>
      <c r="B2" s="132"/>
      <c r="C2" s="132"/>
      <c r="D2" s="132"/>
      <c r="E2" s="132"/>
      <c r="F2" s="133"/>
    </row>
    <row r="3" spans="1:6" ht="24" thickBot="1" x14ac:dyDescent="0.4">
      <c r="A3" s="126"/>
      <c r="B3" s="126"/>
      <c r="C3" s="126"/>
      <c r="D3" s="126"/>
      <c r="E3" s="126"/>
    </row>
    <row r="4" spans="1:6" ht="15.75" thickBot="1" x14ac:dyDescent="0.3">
      <c r="A4" s="11" t="s">
        <v>1</v>
      </c>
      <c r="B4" s="12" t="s">
        <v>2</v>
      </c>
      <c r="C4" s="12" t="s">
        <v>3</v>
      </c>
      <c r="D4" s="12" t="s">
        <v>4</v>
      </c>
      <c r="E4" s="13" t="s">
        <v>5</v>
      </c>
      <c r="F4" s="14" t="s">
        <v>6</v>
      </c>
    </row>
    <row r="5" spans="1:6" ht="15.75" thickBot="1" x14ac:dyDescent="0.3">
      <c r="A5" s="8">
        <v>91</v>
      </c>
      <c r="B5" s="10" t="str">
        <f>IF($A5="","",VLOOKUP($A5,[1]Emargement!$A$4:$G$183,2,FALSE))</f>
        <v>MONTREUIL</v>
      </c>
      <c r="C5" s="10" t="str">
        <f>IF($A5="","",VLOOKUP($A5,[1]Emargement!$A$4:$G$183,3,FALSE))</f>
        <v>TITOUAN</v>
      </c>
      <c r="D5" s="10" t="str">
        <f>IF($A5="","",VLOOKUP($A5,[1]Emargement!$A$4:$G$183,4,FALSE))</f>
        <v>VC PLELANAIS</v>
      </c>
      <c r="E5" s="9" t="s">
        <v>138</v>
      </c>
      <c r="F5" s="10">
        <v>1</v>
      </c>
    </row>
    <row r="6" spans="1:6" ht="15.75" thickBot="1" x14ac:dyDescent="0.3">
      <c r="A6" s="8">
        <v>104</v>
      </c>
      <c r="B6" s="10" t="str">
        <f>IF($A6="","",VLOOKUP($A6,[1]Emargement!$A$4:$G$183,2,FALSE))</f>
        <v>ORRIERE</v>
      </c>
      <c r="C6" s="10" t="str">
        <f>IF($A6="","",VLOOKUP($A6,[1]Emargement!$A$4:$G$183,3,FALSE))</f>
        <v>BRIAC</v>
      </c>
      <c r="D6" s="10" t="str">
        <f>IF($A6="","",VLOOKUP($A6,[1]Emargement!$A$4:$G$183,4,FALSE))</f>
        <v>CC VITREEN</v>
      </c>
      <c r="E6" s="9" t="s">
        <v>139</v>
      </c>
      <c r="F6" s="10">
        <v>2</v>
      </c>
    </row>
    <row r="7" spans="1:6" ht="15.75" thickBot="1" x14ac:dyDescent="0.3">
      <c r="A7" s="8">
        <v>109</v>
      </c>
      <c r="B7" s="10" t="str">
        <f>IF($A7="","",VLOOKUP($A7,[1]Emargement!$A$4:$G$183,2,FALSE))</f>
        <v>DEJOUR</v>
      </c>
      <c r="C7" s="10" t="str">
        <f>IF($A7="","",VLOOKUP($A7,[1]Emargement!$A$4:$G$183,3,FALSE))</f>
        <v>NICOLAS</v>
      </c>
      <c r="D7" s="10" t="str">
        <f>IF($A7="","",VLOOKUP($A7,[1]Emargement!$A$4:$G$183,4,FALSE))</f>
        <v>OCC CESSONNAIS</v>
      </c>
      <c r="E7" s="9" t="s">
        <v>140</v>
      </c>
      <c r="F7" s="10">
        <v>3</v>
      </c>
    </row>
    <row r="8" spans="1:6" ht="15.75" thickBot="1" x14ac:dyDescent="0.3">
      <c r="A8" s="8">
        <v>117</v>
      </c>
      <c r="B8" s="10" t="str">
        <f>IF($A8="","",VLOOKUP($A8,[1]Emargement!$A$4:$G$183,2,FALSE))</f>
        <v>JACOB</v>
      </c>
      <c r="C8" s="10" t="str">
        <f>IF($A8="","",VLOOKUP($A8,[1]Emargement!$A$4:$G$183,3,FALSE))</f>
        <v>AYMERIC</v>
      </c>
      <c r="D8" s="10" t="str">
        <f>IF($A8="","",VLOOKUP($A8,[1]Emargement!$A$4:$G$183,4,FALSE))</f>
        <v>EC PAYS GUICHEN</v>
      </c>
      <c r="E8" s="9" t="s">
        <v>141</v>
      </c>
      <c r="F8" s="10">
        <v>4</v>
      </c>
    </row>
    <row r="9" spans="1:6" ht="15.75" thickBot="1" x14ac:dyDescent="0.3">
      <c r="A9" s="8">
        <v>120</v>
      </c>
      <c r="B9" s="10" t="str">
        <f>IF($A9="","",VLOOKUP($A9,[1]Emargement!$A$4:$G$183,2,FALSE))</f>
        <v>PINCENT</v>
      </c>
      <c r="C9" s="10" t="str">
        <f>IF($A9="","",VLOOKUP($A9,[1]Emargement!$A$4:$G$183,3,FALSE))</f>
        <v>GUILLAUME</v>
      </c>
      <c r="D9" s="10" t="str">
        <f>IF($A9="","",VLOOKUP($A9,[1]Emargement!$A$4:$G$183,4,FALSE))</f>
        <v>EC PAYS GUICHEN</v>
      </c>
      <c r="E9" s="9" t="s">
        <v>142</v>
      </c>
      <c r="F9" s="10">
        <v>5</v>
      </c>
    </row>
    <row r="10" spans="1:6" ht="15.75" thickBot="1" x14ac:dyDescent="0.3">
      <c r="A10" s="8">
        <v>98</v>
      </c>
      <c r="B10" s="10" t="str">
        <f>IF($A10="","",VLOOKUP($A10,[1]Emargement!$A$4:$G$183,2,FALSE))</f>
        <v>BOISSEL</v>
      </c>
      <c r="C10" s="10" t="str">
        <f>IF($A10="","",VLOOKUP($A10,[1]Emargement!$A$4:$G$183,3,FALSE))</f>
        <v>JONAS</v>
      </c>
      <c r="D10" s="10" t="str">
        <f>IF($A10="","",VLOOKUP($A10,[1]Emargement!$A$4:$G$183,4,FALSE))</f>
        <v>CC VITREEN</v>
      </c>
      <c r="E10" s="9" t="s">
        <v>143</v>
      </c>
      <c r="F10" s="10">
        <v>6</v>
      </c>
    </row>
    <row r="11" spans="1:6" ht="15.75" thickBot="1" x14ac:dyDescent="0.3">
      <c r="A11" s="8">
        <v>108</v>
      </c>
      <c r="B11" s="10" t="str">
        <f>IF($A11="","",VLOOKUP($A11,[1]Emargement!$A$4:$G$183,2,FALSE))</f>
        <v>JEANNES</v>
      </c>
      <c r="C11" s="10" t="str">
        <f>IF($A11="","",VLOOKUP($A11,[1]Emargement!$A$4:$G$183,3,FALSE))</f>
        <v>ARTHUR</v>
      </c>
      <c r="D11" s="10" t="str">
        <f>IF($A11="","",VLOOKUP($A11,[1]Emargement!$A$4:$G$183,4,FALSE))</f>
        <v>CC LIFFRE</v>
      </c>
      <c r="E11" s="9" t="s">
        <v>144</v>
      </c>
      <c r="F11" s="10">
        <v>7</v>
      </c>
    </row>
    <row r="12" spans="1:6" ht="15.75" thickBot="1" x14ac:dyDescent="0.3">
      <c r="A12" s="8">
        <v>85</v>
      </c>
      <c r="B12" s="10" t="str">
        <f>IF($A12="","",VLOOKUP($A12,[1]Emargement!$A$4:$G$183,2,FALSE))</f>
        <v>FOUCHER</v>
      </c>
      <c r="C12" s="10" t="str">
        <f>IF($A12="","",VLOOKUP($A12,[1]Emargement!$A$4:$G$183,3,FALSE))</f>
        <v>PACO</v>
      </c>
      <c r="D12" s="10" t="str">
        <f>IF($A12="","",VLOOKUP($A12,[1]Emargement!$A$4:$G$183,4,FALSE))</f>
        <v>COC FOUGERAIS</v>
      </c>
      <c r="E12" s="9" t="s">
        <v>145</v>
      </c>
      <c r="F12" s="10">
        <v>8</v>
      </c>
    </row>
    <row r="13" spans="1:6" ht="15.75" thickBot="1" x14ac:dyDescent="0.3">
      <c r="A13" s="8">
        <v>103</v>
      </c>
      <c r="B13" s="10" t="str">
        <f>IF($A13="","",VLOOKUP($A13,[1]Emargement!$A$4:$G$183,2,FALSE))</f>
        <v>MEHAIGNERIE</v>
      </c>
      <c r="C13" s="10" t="str">
        <f>IF($A13="","",VLOOKUP($A13,[1]Emargement!$A$4:$G$183,3,FALSE))</f>
        <v>MALO</v>
      </c>
      <c r="D13" s="10" t="str">
        <f>IF($A13="","",VLOOKUP($A13,[1]Emargement!$A$4:$G$183,4,FALSE))</f>
        <v>CC VITREEN</v>
      </c>
      <c r="E13" s="9" t="s">
        <v>146</v>
      </c>
      <c r="F13" s="10">
        <v>9</v>
      </c>
    </row>
    <row r="14" spans="1:6" ht="15.75" thickBot="1" x14ac:dyDescent="0.3">
      <c r="A14" s="8">
        <v>114</v>
      </c>
      <c r="B14" s="10" t="str">
        <f>IF($A14="","",VLOOKUP($A14,[1]Emargement!$A$4:$G$183,2,FALSE))</f>
        <v>PIROTAIS</v>
      </c>
      <c r="C14" s="10" t="str">
        <f>IF($A14="","",VLOOKUP($A14,[1]Emargement!$A$4:$G$183,3,FALSE))</f>
        <v>EVAN</v>
      </c>
      <c r="D14" s="10" t="str">
        <f>IF($A14="","",VLOOKUP($A14,[1]Emargement!$A$4:$G$183,4,FALSE))</f>
        <v>GO FOUGERAIS</v>
      </c>
      <c r="E14" s="9" t="s">
        <v>147</v>
      </c>
      <c r="F14" s="10">
        <v>10</v>
      </c>
    </row>
    <row r="15" spans="1:6" ht="15.75" thickBot="1" x14ac:dyDescent="0.3">
      <c r="A15" s="8">
        <v>123</v>
      </c>
      <c r="B15" s="10" t="str">
        <f>IF($A15="","",VLOOKUP($A15,[1]Emargement!$A$4:$G$183,2,FALSE))</f>
        <v>BAZILLON</v>
      </c>
      <c r="C15" s="10" t="str">
        <f>IF($A15="","",VLOOKUP($A15,[1]Emargement!$A$4:$G$183,3,FALSE))</f>
        <v>MAXIM</v>
      </c>
      <c r="D15" s="10" t="str">
        <f>IF($A15="","",VLOOKUP($A15,[1]Emargement!$A$4:$G$183,4,FALSE))</f>
        <v>TEAM TED DIT</v>
      </c>
      <c r="E15" s="9" t="s">
        <v>147</v>
      </c>
      <c r="F15" s="10">
        <v>10</v>
      </c>
    </row>
    <row r="16" spans="1:6" ht="15.75" thickBot="1" x14ac:dyDescent="0.3">
      <c r="A16" s="8">
        <v>80</v>
      </c>
      <c r="B16" s="10" t="str">
        <f>IF($A16="","",VLOOKUP($A16,[1]Emargement!$A$4:$G$183,2,FALSE))</f>
        <v>BALLUAIS</v>
      </c>
      <c r="C16" s="10" t="str">
        <f>IF($A16="","",VLOOKUP($A16,[1]Emargement!$A$4:$G$183,3,FALSE))</f>
        <v>MALO</v>
      </c>
      <c r="D16" s="10" t="str">
        <f>IF($A16="","",VLOOKUP($A16,[1]Emargement!$A$4:$G$183,4,FALSE))</f>
        <v>COC FOUGERAIS</v>
      </c>
      <c r="E16" s="9" t="s">
        <v>148</v>
      </c>
      <c r="F16" s="10">
        <v>12</v>
      </c>
    </row>
    <row r="17" spans="1:6" ht="15.75" thickBot="1" x14ac:dyDescent="0.3">
      <c r="A17" s="8">
        <v>90</v>
      </c>
      <c r="B17" s="10" t="str">
        <f>IF($A17="","",VLOOKUP($A17,[1]Emargement!$A$4:$G$183,2,FALSE))</f>
        <v>WASSER</v>
      </c>
      <c r="C17" s="10" t="str">
        <f>IF($A17="","",VLOOKUP($A17,[1]Emargement!$A$4:$G$183,3,FALSE))</f>
        <v>MAXIM</v>
      </c>
      <c r="D17" s="10" t="str">
        <f>IF($A17="","",VLOOKUP($A17,[1]Emargement!$A$4:$G$183,4,FALSE))</f>
        <v>VC SAINT MALO</v>
      </c>
      <c r="E17" s="9" t="s">
        <v>149</v>
      </c>
      <c r="F17" s="10">
        <v>13</v>
      </c>
    </row>
    <row r="18" spans="1:6" ht="15.75" thickBot="1" x14ac:dyDescent="0.3">
      <c r="A18" s="8">
        <v>96</v>
      </c>
      <c r="B18" s="10" t="str">
        <f>IF($A18="","",VLOOKUP($A18,[1]Emargement!$A$4:$G$183,2,FALSE))</f>
        <v>THEAU</v>
      </c>
      <c r="C18" s="10" t="str">
        <f>IF($A18="","",VLOOKUP($A18,[1]Emargement!$A$4:$G$183,3,FALSE))</f>
        <v>PACOME</v>
      </c>
      <c r="D18" s="10" t="str">
        <f>IF($A18="","",VLOOKUP($A18,[1]Emargement!$A$4:$G$183,4,FALSE))</f>
        <v>REDON OC</v>
      </c>
      <c r="E18" s="9" t="s">
        <v>150</v>
      </c>
      <c r="F18" s="10">
        <v>14</v>
      </c>
    </row>
    <row r="19" spans="1:6" ht="15.75" thickBot="1" x14ac:dyDescent="0.3">
      <c r="A19" s="8">
        <v>92</v>
      </c>
      <c r="B19" s="10" t="str">
        <f>IF($A19="","",VLOOKUP($A19,[1]Emargement!$A$4:$G$183,2,FALSE))</f>
        <v>MOY</v>
      </c>
      <c r="C19" s="10" t="str">
        <f>IF($A19="","",VLOOKUP($A19,[1]Emargement!$A$4:$G$183,3,FALSE))</f>
        <v>LUCAS</v>
      </c>
      <c r="D19" s="10" t="str">
        <f>IF($A19="","",VLOOKUP($A19,[1]Emargement!$A$4:$G$183,4,FALSE))</f>
        <v>VC PLELANAIS</v>
      </c>
      <c r="E19" s="9" t="s">
        <v>151</v>
      </c>
      <c r="F19" s="10">
        <v>15</v>
      </c>
    </row>
    <row r="20" spans="1:6" ht="15.75" thickBot="1" x14ac:dyDescent="0.3">
      <c r="A20" s="8">
        <v>105</v>
      </c>
      <c r="B20" s="10" t="str">
        <f>IF($A20="","",VLOOKUP($A20,[1]Emargement!$A$4:$G$183,2,FALSE))</f>
        <v>QUINTIN</v>
      </c>
      <c r="C20" s="10" t="str">
        <f>IF($A20="","",VLOOKUP($A20,[1]Emargement!$A$4:$G$183,3,FALSE))</f>
        <v>BRIEUC</v>
      </c>
      <c r="D20" s="10" t="str">
        <f>IF($A20="","",VLOOKUP($A20,[1]Emargement!$A$4:$G$183,4,FALSE))</f>
        <v>CC VITREEN</v>
      </c>
      <c r="E20" s="9" t="s">
        <v>152</v>
      </c>
      <c r="F20" s="10">
        <v>16</v>
      </c>
    </row>
    <row r="21" spans="1:6" ht="15.75" thickBot="1" x14ac:dyDescent="0.3">
      <c r="A21" s="8">
        <v>118</v>
      </c>
      <c r="B21" s="10" t="str">
        <f>IF($A21="","",VLOOKUP($A21,[1]Emargement!$A$4:$G$183,2,FALSE))</f>
        <v>JOUANOLLE</v>
      </c>
      <c r="C21" s="10" t="str">
        <f>IF($A21="","",VLOOKUP($A21,[1]Emargement!$A$4:$G$183,3,FALSE))</f>
        <v>CLEMENT</v>
      </c>
      <c r="D21" s="10" t="str">
        <f>IF($A21="","",VLOOKUP($A21,[1]Emargement!$A$4:$G$183,4,FALSE))</f>
        <v>EC PAYS GUICHEN</v>
      </c>
      <c r="E21" s="9" t="s">
        <v>153</v>
      </c>
      <c r="F21" s="10">
        <v>17</v>
      </c>
    </row>
    <row r="22" spans="1:6" ht="15.75" thickBot="1" x14ac:dyDescent="0.3">
      <c r="A22" s="8">
        <v>107</v>
      </c>
      <c r="B22" s="10" t="str">
        <f>IF($A22="","",VLOOKUP($A22,[1]Emargement!$A$4:$G$183,2,FALSE))</f>
        <v>GAULTIER</v>
      </c>
      <c r="C22" s="10" t="str">
        <f>IF($A22="","",VLOOKUP($A22,[1]Emargement!$A$4:$G$183,3,FALSE))</f>
        <v>MAXENCE</v>
      </c>
      <c r="D22" s="10" t="str">
        <f>IF($A22="","",VLOOKUP($A22,[1]Emargement!$A$4:$G$183,4,FALSE))</f>
        <v>CC LIFFRE</v>
      </c>
      <c r="E22" s="9" t="s">
        <v>154</v>
      </c>
      <c r="F22" s="10">
        <v>18</v>
      </c>
    </row>
    <row r="23" spans="1:6" ht="15.75" thickBot="1" x14ac:dyDescent="0.3">
      <c r="A23" s="8">
        <v>88</v>
      </c>
      <c r="B23" s="10" t="str">
        <f>IF($A23="","",VLOOKUP($A23,[1]Emargement!$A$4:$G$183,2,FALSE))</f>
        <v>THOMAS</v>
      </c>
      <c r="C23" s="10" t="str">
        <f>IF($A23="","",VLOOKUP($A23,[1]Emargement!$A$4:$G$183,3,FALSE))</f>
        <v>ANTONIN</v>
      </c>
      <c r="D23" s="10" t="str">
        <f>IF($A23="","",VLOOKUP($A23,[1]Emargement!$A$4:$G$183,4,FALSE))</f>
        <v>VC MEVENNAIS</v>
      </c>
      <c r="E23" s="9" t="s">
        <v>155</v>
      </c>
      <c r="F23" s="10">
        <v>19</v>
      </c>
    </row>
    <row r="24" spans="1:6" ht="15.75" thickBot="1" x14ac:dyDescent="0.3">
      <c r="A24" s="8">
        <v>119</v>
      </c>
      <c r="B24" s="10" t="str">
        <f>IF($A24="","",VLOOKUP($A24,[1]Emargement!$A$4:$G$183,2,FALSE))</f>
        <v>LE CORRE</v>
      </c>
      <c r="C24" s="10" t="str">
        <f>IF($A24="","",VLOOKUP($A24,[1]Emargement!$A$4:$G$183,3,FALSE))</f>
        <v>AMAURY</v>
      </c>
      <c r="D24" s="10" t="str">
        <f>IF($A24="","",VLOOKUP($A24,[1]Emargement!$A$4:$G$183,4,FALSE))</f>
        <v>EC PAYS GUICHEN</v>
      </c>
      <c r="E24" s="9" t="s">
        <v>156</v>
      </c>
      <c r="F24" s="10">
        <v>20</v>
      </c>
    </row>
    <row r="25" spans="1:6" ht="15.75" thickBot="1" x14ac:dyDescent="0.3">
      <c r="A25" s="41">
        <v>126</v>
      </c>
      <c r="B25" s="10" t="str">
        <f>IF($A25="","",VLOOKUP($A25,[1]Emargement!$A$4:$G$183,2,FALSE))</f>
        <v>MEDJADJI</v>
      </c>
      <c r="C25" s="10" t="str">
        <f>IF($A25="","",VLOOKUP($A25,[1]Emargement!$A$4:$G$183,3,FALSE))</f>
        <v>ADEL</v>
      </c>
      <c r="D25" s="10" t="str">
        <f>IF($A25="","",VLOOKUP($A25,[1]Emargement!$A$4:$G$183,4,FALSE))</f>
        <v>TEAM TED DIT</v>
      </c>
      <c r="E25" s="9" t="s">
        <v>157</v>
      </c>
      <c r="F25" s="10">
        <v>21</v>
      </c>
    </row>
    <row r="26" spans="1:6" ht="15.75" thickBot="1" x14ac:dyDescent="0.3">
      <c r="A26" s="8">
        <v>116</v>
      </c>
      <c r="B26" s="10" t="str">
        <f>IF($A26="","",VLOOKUP($A26,[1]Emargement!$A$4:$G$183,2,FALSE))</f>
        <v>BOSSARD</v>
      </c>
      <c r="C26" s="10" t="str">
        <f>IF($A26="","",VLOOKUP($A26,[1]Emargement!$A$4:$G$183,3,FALSE))</f>
        <v>PIERRE-LOUIS</v>
      </c>
      <c r="D26" s="10" t="str">
        <f>IF($A26="","",VLOOKUP($A26,[1]Emargement!$A$4:$G$183,4,FALSE))</f>
        <v>EC PAYS GUICHEN</v>
      </c>
      <c r="E26" s="9" t="s">
        <v>158</v>
      </c>
      <c r="F26" s="10">
        <v>22</v>
      </c>
    </row>
    <row r="27" spans="1:6" ht="15.75" thickBot="1" x14ac:dyDescent="0.3">
      <c r="A27" s="8">
        <v>87</v>
      </c>
      <c r="B27" s="10" t="str">
        <f>IF($A27="","",VLOOKUP($A27,[1]Emargement!$A$4:$G$183,2,FALSE))</f>
        <v>PAVIOT</v>
      </c>
      <c r="C27" s="10" t="str">
        <f>IF($A27="","",VLOOKUP($A27,[1]Emargement!$A$4:$G$183,3,FALSE))</f>
        <v>THANH</v>
      </c>
      <c r="D27" s="10" t="str">
        <f>IF($A27="","",VLOOKUP($A27,[1]Emargement!$A$4:$G$183,4,FALSE))</f>
        <v>VC MEVENNAIS</v>
      </c>
      <c r="E27" s="9" t="s">
        <v>159</v>
      </c>
      <c r="F27" s="10">
        <v>23</v>
      </c>
    </row>
    <row r="28" spans="1:6" ht="15.75" thickBot="1" x14ac:dyDescent="0.3">
      <c r="A28" s="8">
        <v>93</v>
      </c>
      <c r="B28" s="10" t="str">
        <f>IF($A28="","",VLOOKUP($A28,[1]Emargement!$A$4:$G$183,2,FALSE))</f>
        <v>LOZIER</v>
      </c>
      <c r="C28" s="10" t="str">
        <f>IF($A28="","",VLOOKUP($A28,[1]Emargement!$A$4:$G$183,3,FALSE))</f>
        <v>TANGUY</v>
      </c>
      <c r="D28" s="10" t="str">
        <f>IF($A28="","",VLOOKUP($A28,[1]Emargement!$A$4:$G$183,4,FALSE))</f>
        <v>REDON OC</v>
      </c>
      <c r="E28" s="9" t="s">
        <v>160</v>
      </c>
      <c r="F28" s="10">
        <v>24</v>
      </c>
    </row>
    <row r="29" spans="1:6" ht="15.75" thickBot="1" x14ac:dyDescent="0.3">
      <c r="A29" s="8">
        <v>110</v>
      </c>
      <c r="B29" s="10" t="str">
        <f>IF($A29="","",VLOOKUP($A29,[1]Emargement!$A$4:$G$183,2,FALSE))</f>
        <v>JOUVE</v>
      </c>
      <c r="C29" s="10" t="str">
        <f>IF($A29="","",VLOOKUP($A29,[1]Emargement!$A$4:$G$183,3,FALSE))</f>
        <v>ARMEL</v>
      </c>
      <c r="D29" s="10" t="str">
        <f>IF($A29="","",VLOOKUP($A29,[1]Emargement!$A$4:$G$183,4,FALSE))</f>
        <v>OCC CESSONNAIS</v>
      </c>
      <c r="E29" s="9" t="s">
        <v>160</v>
      </c>
      <c r="F29" s="10">
        <v>24</v>
      </c>
    </row>
    <row r="30" spans="1:6" ht="15.75" thickBot="1" x14ac:dyDescent="0.3">
      <c r="A30" s="8">
        <v>113</v>
      </c>
      <c r="B30" s="10" t="str">
        <f>IF($A30="","",VLOOKUP($A30,[1]Emargement!$A$4:$G$183,2,FALSE))</f>
        <v>MASSON</v>
      </c>
      <c r="C30" s="10" t="str">
        <f>IF($A30="","",VLOOKUP($A30,[1]Emargement!$A$4:$G$183,3,FALSE))</f>
        <v>BENJAMIN</v>
      </c>
      <c r="D30" s="10" t="str">
        <f>IF($A30="","",VLOOKUP($A30,[1]Emargement!$A$4:$G$183,4,FALSE))</f>
        <v>GO FOUGERAIS</v>
      </c>
      <c r="E30" s="9" t="s">
        <v>161</v>
      </c>
      <c r="F30" s="10">
        <v>26</v>
      </c>
    </row>
    <row r="31" spans="1:6" ht="15.75" thickBot="1" x14ac:dyDescent="0.3">
      <c r="A31" s="8">
        <v>112</v>
      </c>
      <c r="B31" s="10" t="str">
        <f>IF($A31="","",VLOOKUP($A31,[1]Emargement!$A$4:$G$183,2,FALSE))</f>
        <v>LEBACLE</v>
      </c>
      <c r="C31" s="10" t="str">
        <f>IF($A31="","",VLOOKUP($A31,[1]Emargement!$A$4:$G$183,3,FALSE))</f>
        <v>ENZO</v>
      </c>
      <c r="D31" s="10" t="str">
        <f>IF($A31="","",VLOOKUP($A31,[1]Emargement!$A$4:$G$183,4,FALSE))</f>
        <v>GO FOUGERAIS</v>
      </c>
      <c r="E31" s="9" t="s">
        <v>162</v>
      </c>
      <c r="F31" s="10">
        <v>27</v>
      </c>
    </row>
    <row r="32" spans="1:6" ht="15.75" thickBot="1" x14ac:dyDescent="0.3">
      <c r="A32" s="8">
        <v>82</v>
      </c>
      <c r="B32" s="10" t="str">
        <f>IF($A32="","",VLOOKUP($A32,[1]Emargement!$A$4:$G$183,2,FALSE))</f>
        <v>CARAMONA</v>
      </c>
      <c r="C32" s="113" t="str">
        <f>IF($A32="","",VLOOKUP($A32,[1]Emargement!$A$4:$G$183,3,FALSE))</f>
        <v xml:space="preserve">LUNA            </v>
      </c>
      <c r="D32" s="10" t="str">
        <f>IF($A32="","",VLOOKUP($A32,[1]Emargement!$A$4:$G$183,4,FALSE))</f>
        <v>COC FOUGERAIS</v>
      </c>
      <c r="E32" s="9" t="s">
        <v>163</v>
      </c>
      <c r="F32" s="10">
        <v>28</v>
      </c>
    </row>
    <row r="33" spans="1:6" ht="15.75" thickBot="1" x14ac:dyDescent="0.3">
      <c r="A33" s="8">
        <v>83</v>
      </c>
      <c r="B33" s="10" t="str">
        <f>IF($A33="","",VLOOKUP($A33,[1]Emargement!$A$4:$G$183,2,FALSE))</f>
        <v>COUSIN</v>
      </c>
      <c r="C33" s="10" t="str">
        <f>IF($A33="","",VLOOKUP($A33,[1]Emargement!$A$4:$G$183,3,FALSE))</f>
        <v>TYMEO</v>
      </c>
      <c r="D33" s="10" t="str">
        <f>IF($A33="","",VLOOKUP($A33,[1]Emargement!$A$4:$G$183,4,FALSE))</f>
        <v>COC FOUGERAIS</v>
      </c>
      <c r="E33" s="9" t="s">
        <v>163</v>
      </c>
      <c r="F33" s="10">
        <v>28</v>
      </c>
    </row>
    <row r="34" spans="1:6" ht="15.75" thickBot="1" x14ac:dyDescent="0.3">
      <c r="A34" s="8">
        <v>84</v>
      </c>
      <c r="B34" s="10" t="str">
        <f>IF($A34="","",VLOOKUP($A34,[1]Emargement!$A$4:$G$183,2,FALSE))</f>
        <v>DAVID</v>
      </c>
      <c r="C34" s="10" t="str">
        <f>IF($A34="","",VLOOKUP($A34,[1]Emargement!$A$4:$G$183,3,FALSE))</f>
        <v>RAPHAEL</v>
      </c>
      <c r="D34" s="10" t="str">
        <f>IF($A34="","",VLOOKUP($A34,[1]Emargement!$A$4:$G$183,4,FALSE))</f>
        <v>COC FOUGERAIS</v>
      </c>
      <c r="E34" s="9" t="s">
        <v>163</v>
      </c>
      <c r="F34" s="10">
        <v>28</v>
      </c>
    </row>
    <row r="35" spans="1:6" ht="15.75" thickBot="1" x14ac:dyDescent="0.3">
      <c r="A35" s="8">
        <v>101</v>
      </c>
      <c r="B35" s="10" t="str">
        <f>IF($A35="","",VLOOKUP($A35,[1]Emargement!$A$4:$G$183,2,FALSE))</f>
        <v>HUTIN</v>
      </c>
      <c r="C35" s="10" t="str">
        <f>IF($A35="","",VLOOKUP($A35,[1]Emargement!$A$4:$G$183,3,FALSE))</f>
        <v>MANECH</v>
      </c>
      <c r="D35" s="10" t="str">
        <f>IF($A35="","",VLOOKUP($A35,[1]Emargement!$A$4:$G$183,4,FALSE))</f>
        <v>CC VITREEN</v>
      </c>
      <c r="E35" s="9" t="s">
        <v>164</v>
      </c>
      <c r="F35" s="10">
        <v>31</v>
      </c>
    </row>
    <row r="36" spans="1:6" ht="15.75" thickBot="1" x14ac:dyDescent="0.3">
      <c r="A36" s="8">
        <v>129</v>
      </c>
      <c r="B36" s="10" t="str">
        <f>IF($A36="","",VLOOKUP($A36,[1]Emargement!$A$4:$G$183,2,FALSE))</f>
        <v>RAIMBAUD</v>
      </c>
      <c r="C36" s="10" t="str">
        <f>IF($A36="","",VLOOKUP($A36,[1]Emargement!$A$4:$G$183,3,FALSE))</f>
        <v>MATIS</v>
      </c>
      <c r="D36" s="10" t="str">
        <f>IF($A36="","",VLOOKUP($A36,[1]Emargement!$A$4:$G$183,4,FALSE))</f>
        <v>CC VITREEN</v>
      </c>
      <c r="E36" s="9" t="s">
        <v>164</v>
      </c>
      <c r="F36" s="10">
        <v>31</v>
      </c>
    </row>
    <row r="37" spans="1:6" ht="15.75" thickBot="1" x14ac:dyDescent="0.3">
      <c r="A37" s="8">
        <v>94</v>
      </c>
      <c r="B37" s="10" t="str">
        <f>IF($A37="","",VLOOKUP($A37,[1]Emargement!$A$4:$G$183,2,FALSE))</f>
        <v>MORIN</v>
      </c>
      <c r="C37" s="10" t="str">
        <f>IF($A37="","",VLOOKUP($A37,[1]Emargement!$A$4:$G$183,3,FALSE))</f>
        <v>FLORENT</v>
      </c>
      <c r="D37" s="10" t="str">
        <f>IF($A37="","",VLOOKUP($A37,[1]Emargement!$A$4:$G$183,4,FALSE))</f>
        <v>REDON OC</v>
      </c>
      <c r="E37" s="9" t="s">
        <v>165</v>
      </c>
      <c r="F37" s="10">
        <v>33</v>
      </c>
    </row>
    <row r="38" spans="1:6" ht="15.75" thickBot="1" x14ac:dyDescent="0.3">
      <c r="A38" s="8">
        <v>125</v>
      </c>
      <c r="B38" s="10" t="str">
        <f>IF($A38="","",VLOOKUP($A38,[1]Emargement!$A$4:$G$183,2,FALSE))</f>
        <v>LEBLANC</v>
      </c>
      <c r="C38" s="10" t="str">
        <f>IF($A38="","",VLOOKUP($A38,[1]Emargement!$A$4:$G$183,3,FALSE))</f>
        <v xml:space="preserve">ADELINE          </v>
      </c>
      <c r="D38" s="10" t="str">
        <f>IF($A38="","",VLOOKUP($A38,[1]Emargement!$A$4:$G$183,4,FALSE))</f>
        <v>TEAM TED DIT</v>
      </c>
      <c r="E38" s="9" t="s">
        <v>166</v>
      </c>
      <c r="F38" s="10">
        <v>34</v>
      </c>
    </row>
    <row r="39" spans="1:6" ht="15.75" thickBot="1" x14ac:dyDescent="0.3">
      <c r="A39" s="8">
        <v>102</v>
      </c>
      <c r="B39" s="10" t="str">
        <f>IF($A39="","",VLOOKUP($A39,[1]Emargement!$A$4:$G$183,2,FALSE))</f>
        <v>LETORT</v>
      </c>
      <c r="C39" s="10" t="str">
        <f>IF($A39="","",VLOOKUP($A39,[1]Emargement!$A$4:$G$183,3,FALSE))</f>
        <v>RAPHAEL</v>
      </c>
      <c r="D39" s="10" t="str">
        <f>IF($A39="","",VLOOKUP($A39,[1]Emargement!$A$4:$G$183,4,FALSE))</f>
        <v>CC VITREEN</v>
      </c>
      <c r="E39" s="9" t="s">
        <v>167</v>
      </c>
      <c r="F39" s="10">
        <v>35</v>
      </c>
    </row>
    <row r="40" spans="1:6" ht="15.75" thickBot="1" x14ac:dyDescent="0.3">
      <c r="A40" s="41">
        <v>124</v>
      </c>
      <c r="B40" s="10" t="str">
        <f>IF($A40="","",VLOOKUP($A40,[1]Emargement!$A$4:$G$183,2,FALSE))</f>
        <v>GALLAIS</v>
      </c>
      <c r="C40" s="10" t="str">
        <f>IF($A40="","",VLOOKUP($A40,[1]Emargement!$A$4:$G$183,3,FALSE))</f>
        <v>AXEL</v>
      </c>
      <c r="D40" s="10" t="str">
        <f>IF($A40="","",VLOOKUP($A40,[1]Emargement!$A$4:$G$183,4,FALSE))</f>
        <v>TEAM TED DIT</v>
      </c>
      <c r="E40" s="9" t="s">
        <v>168</v>
      </c>
      <c r="F40" s="10">
        <v>36</v>
      </c>
    </row>
    <row r="41" spans="1:6" ht="15.75" thickBot="1" x14ac:dyDescent="0.3">
      <c r="A41" s="8">
        <v>100</v>
      </c>
      <c r="B41" s="10" t="str">
        <f>IF($A41="","",VLOOKUP($A41,[1]Emargement!$A$4:$G$183,2,FALSE))</f>
        <v>COURNEE</v>
      </c>
      <c r="C41" s="113" t="str">
        <f>IF($A41="","",VLOOKUP($A41,[1]Emargement!$A$4:$G$183,3,FALSE))</f>
        <v xml:space="preserve">EMMA           </v>
      </c>
      <c r="D41" s="10" t="str">
        <f>IF($A41="","",VLOOKUP($A41,[1]Emargement!$A$4:$G$183,4,FALSE))</f>
        <v>CC VITREEN</v>
      </c>
      <c r="E41" s="9" t="s">
        <v>169</v>
      </c>
      <c r="F41" s="10">
        <v>37</v>
      </c>
    </row>
    <row r="42" spans="1:6" ht="15.75" thickBot="1" x14ac:dyDescent="0.3">
      <c r="A42" s="8">
        <v>99</v>
      </c>
      <c r="B42" s="10" t="str">
        <f>IF($A42="","",VLOOKUP($A42,[1]Emargement!$A$4:$G$183,2,FALSE))</f>
        <v>BOURSERIE</v>
      </c>
      <c r="C42" s="10" t="str">
        <f>IF($A42="","",VLOOKUP($A42,[1]Emargement!$A$4:$G$183,3,FALSE))</f>
        <v xml:space="preserve">LOUANNE       </v>
      </c>
      <c r="D42" s="10" t="str">
        <f>IF($A42="","",VLOOKUP($A42,[1]Emargement!$A$4:$G$183,4,FALSE))</f>
        <v>CC VITREEN</v>
      </c>
      <c r="E42" s="9" t="s">
        <v>170</v>
      </c>
      <c r="F42" s="10">
        <v>38</v>
      </c>
    </row>
    <row r="43" spans="1:6" ht="15.75" thickBot="1" x14ac:dyDescent="0.3">
      <c r="A43" s="8">
        <v>127</v>
      </c>
      <c r="B43" s="10" t="str">
        <f>IF($A43="","",VLOOKUP($A43,[1]Emargement!$A$4:$G$183,2,FALSE))</f>
        <v>AGENAIS-HERTEL</v>
      </c>
      <c r="C43" s="10" t="str">
        <f>IF($A43="","",VLOOKUP($A43,[1]Emargement!$A$4:$G$183,3,FALSE))</f>
        <v>CELESTIN</v>
      </c>
      <c r="D43" s="10" t="str">
        <f>IF($A43="","",VLOOKUP($A43,[1]Emargement!$A$4:$G$183,4,FALSE))</f>
        <v>VC SAINT MALO</v>
      </c>
      <c r="E43" s="9" t="s">
        <v>171</v>
      </c>
      <c r="F43" s="10">
        <v>39</v>
      </c>
    </row>
    <row r="44" spans="1:6" ht="15.75" thickBot="1" x14ac:dyDescent="0.3">
      <c r="A44" s="41">
        <v>128</v>
      </c>
      <c r="B44" s="10" t="str">
        <f>IF($A44="","",VLOOKUP($A44,[1]Emargement!$A$4:$G$183,2,FALSE))</f>
        <v>RAZE</v>
      </c>
      <c r="C44" s="10" t="str">
        <f>IF($A44="","",VLOOKUP($A44,[1]Emargement!$A$4:$G$183,3,FALSE))</f>
        <v>JULES</v>
      </c>
      <c r="D44" s="10" t="str">
        <f>IF($A44="","",VLOOKUP($A44,[1]Emargement!$A$4:$G$183,4,FALSE))</f>
        <v>VC SAINT MALO</v>
      </c>
      <c r="E44" s="9" t="s">
        <v>172</v>
      </c>
      <c r="F44" s="10">
        <v>40</v>
      </c>
    </row>
    <row r="45" spans="1:6" ht="15.75" thickBot="1" x14ac:dyDescent="0.3">
      <c r="A45" s="8">
        <v>106</v>
      </c>
      <c r="B45" s="10" t="str">
        <f>IF($A45="","",VLOOKUP($A45,[1]Emargement!$A$4:$G$183,2,FALSE))</f>
        <v>SUIGNARD</v>
      </c>
      <c r="C45" s="10" t="str">
        <f>IF($A45="","",VLOOKUP($A45,[1]Emargement!$A$4:$G$183,3,FALSE))</f>
        <v>FANCH</v>
      </c>
      <c r="D45" s="10" t="str">
        <f>IF($A45="","",VLOOKUP($A45,[1]Emargement!$A$4:$G$183,4,FALSE))</f>
        <v>CC VITREEN</v>
      </c>
      <c r="E45" s="9" t="s">
        <v>173</v>
      </c>
      <c r="F45" s="10">
        <v>41</v>
      </c>
    </row>
    <row r="46" spans="1:6" ht="15.75" thickBot="1" x14ac:dyDescent="0.3">
      <c r="A46" s="8">
        <v>89</v>
      </c>
      <c r="B46" s="10" t="str">
        <f>IF($A46="","",VLOOKUP($A46,[1]Emargement!$A$4:$G$183,2,FALSE))</f>
        <v>BESLARD ELARD</v>
      </c>
      <c r="C46" s="10" t="str">
        <f>IF($A46="","",VLOOKUP($A46,[1]Emargement!$A$4:$G$183,3,FALSE))</f>
        <v>MATHEOS</v>
      </c>
      <c r="D46" s="10" t="str">
        <f>IF($A46="","",VLOOKUP($A46,[1]Emargement!$A$4:$G$183,4,FALSE))</f>
        <v>VC SAINT MALO</v>
      </c>
      <c r="E46" s="9" t="s">
        <v>174</v>
      </c>
      <c r="F46" s="10">
        <v>42</v>
      </c>
    </row>
    <row r="47" spans="1:6" ht="15.75" thickBot="1" x14ac:dyDescent="0.3">
      <c r="A47" s="8">
        <v>81</v>
      </c>
      <c r="B47" s="10" t="str">
        <f>IF($A47="","",VLOOKUP($A47,[1]Emargement!$A$4:$G$183,2,FALSE))</f>
        <v>BRASSELET</v>
      </c>
      <c r="C47" s="10" t="str">
        <f>IF($A47="","",VLOOKUP($A47,[1]Emargement!$A$4:$G$183,3,FALSE))</f>
        <v>MAXENCE</v>
      </c>
      <c r="D47" s="10" t="str">
        <f>IF($A47="","",VLOOKUP($A47,[1]Emargement!$A$4:$G$183,4,FALSE))</f>
        <v>COC FOUGERAIS</v>
      </c>
      <c r="E47" s="9" t="s">
        <v>175</v>
      </c>
      <c r="F47" s="10">
        <v>43</v>
      </c>
    </row>
    <row r="48" spans="1:6" ht="15.75" thickBot="1" x14ac:dyDescent="0.3">
      <c r="A48" s="8">
        <v>115</v>
      </c>
      <c r="B48" s="10" t="str">
        <f>IF($A48="","",VLOOKUP($A48,[1]Emargement!$A$4:$G$183,2,FALSE))</f>
        <v>ALLANO</v>
      </c>
      <c r="C48" s="10" t="str">
        <f>IF($A48="","",VLOOKUP($A48,[1]Emargement!$A$4:$G$183,3,FALSE))</f>
        <v>NATHAN</v>
      </c>
      <c r="D48" s="10" t="str">
        <f>IF($A48="","",VLOOKUP($A48,[1]Emargement!$A$4:$G$183,4,FALSE))</f>
        <v>EC PAYS GUICHEN</v>
      </c>
      <c r="E48" s="9" t="s">
        <v>176</v>
      </c>
      <c r="F48" s="10">
        <v>44</v>
      </c>
    </row>
    <row r="49" spans="1:6" ht="15.75" thickBot="1" x14ac:dyDescent="0.3">
      <c r="A49" s="8">
        <v>95</v>
      </c>
      <c r="B49" s="10" t="str">
        <f>IF($A49="","",VLOOKUP($A49,[1]Emargement!$A$4:$G$183,2,FALSE))</f>
        <v>PERRIN</v>
      </c>
      <c r="C49" s="10" t="str">
        <f>IF($A49="","",VLOOKUP($A49,[1]Emargement!$A$4:$G$183,3,FALSE))</f>
        <v>TIMOTHEE</v>
      </c>
      <c r="D49" s="10" t="str">
        <f>IF($A49="","",VLOOKUP($A49,[1]Emargement!$A$4:$G$183,4,FALSE))</f>
        <v>REDON OC</v>
      </c>
      <c r="E49" s="9" t="s">
        <v>177</v>
      </c>
      <c r="F49" s="10">
        <v>45</v>
      </c>
    </row>
    <row r="50" spans="1:6" ht="15.75" thickBot="1" x14ac:dyDescent="0.3">
      <c r="A50" s="42">
        <v>97</v>
      </c>
      <c r="B50" s="10" t="str">
        <f>IF($A50="","",VLOOKUP($A50,[1]Emargement!$A$4:$G$183,2,FALSE))</f>
        <v>BOIRARD</v>
      </c>
      <c r="C50" s="10" t="str">
        <f>IF($A50="","",VLOOKUP($A50,[1]Emargement!$A$4:$G$183,3,FALSE))</f>
        <v>DENNYS</v>
      </c>
      <c r="D50" s="10" t="str">
        <f>IF($A50="","",VLOOKUP($A50,[1]Emargement!$A$4:$G$183,4,FALSE))</f>
        <v>CC VITREEN</v>
      </c>
      <c r="E50" s="43" t="s">
        <v>178</v>
      </c>
      <c r="F50" s="10">
        <v>46</v>
      </c>
    </row>
    <row r="51" spans="1:6" ht="15.75" thickBot="1" x14ac:dyDescent="0.3">
      <c r="A51" s="42">
        <v>86</v>
      </c>
      <c r="B51" s="10" t="str">
        <f>IF($A51="","",VLOOKUP($A51,[1]Emargement!$A$4:$G$183,2,FALSE))</f>
        <v>LIBERT</v>
      </c>
      <c r="C51" s="10" t="str">
        <f>IF($A51="","",VLOOKUP($A51,[1]Emargement!$A$4:$G$183,3,FALSE))</f>
        <v>VALENTIN</v>
      </c>
      <c r="D51" s="10" t="str">
        <f>IF($A51="","",VLOOKUP($A51,[1]Emargement!$A$4:$G$183,4,FALSE))</f>
        <v>COC FOUGERAIS</v>
      </c>
      <c r="E51" s="43" t="s">
        <v>179</v>
      </c>
      <c r="F51" s="10">
        <v>47</v>
      </c>
    </row>
    <row r="52" spans="1:6" ht="15.75" thickBot="1" x14ac:dyDescent="0.3">
      <c r="A52" s="42">
        <v>122</v>
      </c>
      <c r="B52" s="10" t="str">
        <f>IF($A52="","",VLOOKUP($A52,[1]Emargement!$A$4:$G$183,2,FALSE))</f>
        <v>THEBAULT</v>
      </c>
      <c r="C52" s="10" t="str">
        <f>IF($A52="","",VLOOKUP($A52,[1]Emargement!$A$4:$G$183,3,FALSE))</f>
        <v xml:space="preserve">MORGANE       </v>
      </c>
      <c r="D52" s="10" t="str">
        <f>IF($A52="","",VLOOKUP($A52,[1]Emargement!$A$4:$G$183,4,FALSE))</f>
        <v>EC PAYS GUICHEN</v>
      </c>
      <c r="E52" s="43" t="s">
        <v>180</v>
      </c>
      <c r="F52" s="10">
        <v>48</v>
      </c>
    </row>
    <row r="53" spans="1:6" x14ac:dyDescent="0.25">
      <c r="A53" s="83"/>
      <c r="B53" s="79"/>
      <c r="C53" s="79"/>
      <c r="D53" s="79"/>
      <c r="E53" s="78"/>
      <c r="F53" s="79"/>
    </row>
    <row r="54" spans="1:6" x14ac:dyDescent="0.25">
      <c r="A54" s="85"/>
      <c r="B54" s="79"/>
      <c r="C54" s="79"/>
      <c r="D54" s="79"/>
      <c r="E54" s="78"/>
      <c r="F54" s="79"/>
    </row>
    <row r="55" spans="1:6" x14ac:dyDescent="0.25">
      <c r="A55" s="85"/>
      <c r="B55" s="79"/>
      <c r="C55" s="79"/>
      <c r="D55" s="79"/>
      <c r="E55" s="78"/>
      <c r="F55" s="79"/>
    </row>
    <row r="56" spans="1:6" x14ac:dyDescent="0.25">
      <c r="A56" s="85"/>
      <c r="B56" s="79"/>
      <c r="C56" s="79"/>
      <c r="D56" s="79"/>
      <c r="E56" s="78"/>
      <c r="F56" s="79"/>
    </row>
    <row r="57" spans="1:6" x14ac:dyDescent="0.25">
      <c r="A57" s="83"/>
      <c r="B57" s="79"/>
      <c r="C57" s="79"/>
      <c r="D57" s="79"/>
      <c r="E57" s="78"/>
      <c r="F57" s="79"/>
    </row>
    <row r="58" spans="1:6" x14ac:dyDescent="0.25">
      <c r="A58" s="83"/>
      <c r="B58" s="79"/>
      <c r="C58" s="79"/>
      <c r="D58" s="79"/>
      <c r="E58" s="78"/>
      <c r="F58" s="79"/>
    </row>
    <row r="59" spans="1:6" x14ac:dyDescent="0.25">
      <c r="A59" s="83"/>
      <c r="B59" s="79"/>
      <c r="C59" s="79"/>
      <c r="D59" s="79"/>
      <c r="E59" s="78"/>
      <c r="F59" s="79"/>
    </row>
    <row r="60" spans="1:6" x14ac:dyDescent="0.25">
      <c r="A60" s="85"/>
      <c r="B60" s="79"/>
      <c r="C60" s="79"/>
      <c r="D60" s="79"/>
      <c r="E60" s="78"/>
      <c r="F60" s="79"/>
    </row>
    <row r="61" spans="1:6" x14ac:dyDescent="0.25">
      <c r="A61" s="85"/>
      <c r="B61" s="79"/>
      <c r="C61" s="79"/>
      <c r="D61" s="79"/>
      <c r="E61" s="78"/>
      <c r="F61" s="79"/>
    </row>
    <row r="62" spans="1:6" x14ac:dyDescent="0.25">
      <c r="A62" s="85"/>
      <c r="B62" s="79"/>
      <c r="C62" s="79"/>
      <c r="D62" s="79"/>
      <c r="E62" s="78"/>
      <c r="F62" s="79"/>
    </row>
    <row r="63" spans="1:6" x14ac:dyDescent="0.25">
      <c r="A63" s="83"/>
      <c r="B63" s="79"/>
      <c r="C63" s="79"/>
      <c r="D63" s="79"/>
      <c r="E63" s="78"/>
      <c r="F63" s="79"/>
    </row>
    <row r="64" spans="1:6" x14ac:dyDescent="0.25">
      <c r="A64" s="83"/>
      <c r="B64" s="79"/>
      <c r="C64" s="79"/>
      <c r="D64" s="79"/>
      <c r="E64" s="78"/>
      <c r="F64" s="79"/>
    </row>
    <row r="65" spans="1:6" x14ac:dyDescent="0.25">
      <c r="A65" s="85"/>
      <c r="B65" s="79"/>
      <c r="C65" s="79"/>
      <c r="D65" s="79"/>
      <c r="E65" s="78"/>
      <c r="F65" s="79"/>
    </row>
    <row r="66" spans="1:6" x14ac:dyDescent="0.25">
      <c r="A66" s="85"/>
      <c r="B66" s="79"/>
      <c r="C66" s="79"/>
      <c r="D66" s="79"/>
      <c r="E66" s="78"/>
      <c r="F66" s="79"/>
    </row>
    <row r="67" spans="1:6" x14ac:dyDescent="0.25">
      <c r="A67" s="83"/>
      <c r="B67" s="79"/>
      <c r="C67" s="79"/>
      <c r="D67" s="79"/>
      <c r="E67" s="78"/>
      <c r="F67" s="79"/>
    </row>
    <row r="68" spans="1:6" x14ac:dyDescent="0.25">
      <c r="A68" s="85"/>
      <c r="B68" s="79"/>
      <c r="C68" s="79"/>
      <c r="D68" s="79"/>
      <c r="E68" s="78"/>
      <c r="F68" s="79"/>
    </row>
    <row r="69" spans="1:6" x14ac:dyDescent="0.25">
      <c r="A69" s="83"/>
      <c r="B69" s="79"/>
      <c r="C69" s="79"/>
      <c r="D69" s="79"/>
      <c r="E69" s="78"/>
      <c r="F69" s="79"/>
    </row>
    <row r="70" spans="1:6" x14ac:dyDescent="0.25">
      <c r="A70" s="83"/>
      <c r="B70" s="79"/>
      <c r="C70" s="79"/>
      <c r="D70" s="79"/>
      <c r="E70" s="78"/>
      <c r="F70" s="79"/>
    </row>
    <row r="71" spans="1:6" x14ac:dyDescent="0.25">
      <c r="A71" s="83"/>
      <c r="B71" s="79"/>
      <c r="C71" s="79"/>
      <c r="D71" s="79"/>
      <c r="E71" s="78"/>
      <c r="F71" s="79"/>
    </row>
    <row r="72" spans="1:6" x14ac:dyDescent="0.25">
      <c r="A72" s="83"/>
      <c r="B72" s="79"/>
      <c r="C72" s="79"/>
      <c r="D72" s="79"/>
      <c r="E72" s="78"/>
      <c r="F72" s="79"/>
    </row>
    <row r="73" spans="1:6" x14ac:dyDescent="0.25">
      <c r="A73" s="83"/>
      <c r="B73" s="79"/>
      <c r="C73" s="79"/>
      <c r="D73" s="79"/>
      <c r="E73" s="78"/>
      <c r="F73" s="79"/>
    </row>
    <row r="74" spans="1:6" x14ac:dyDescent="0.25">
      <c r="A74" s="83"/>
      <c r="B74" s="79"/>
      <c r="C74" s="79"/>
      <c r="D74" s="79"/>
      <c r="E74" s="78"/>
      <c r="F74" s="79"/>
    </row>
  </sheetData>
  <mergeCells count="3">
    <mergeCell ref="A1:F1"/>
    <mergeCell ref="A2:F2"/>
    <mergeCell ref="A3:E3"/>
  </mergeCells>
  <conditionalFormatting sqref="A5:A74">
    <cfRule type="duplicateValues" dxfId="55" priority="7" stopIfTrue="1"/>
    <cfRule type="duplicateValues" dxfId="54" priority="8" stopIfTrue="1"/>
  </conditionalFormatting>
  <conditionalFormatting sqref="A5:A68">
    <cfRule type="duplicateValues" dxfId="53" priority="5" stopIfTrue="1"/>
    <cfRule type="duplicateValues" dxfId="52" priority="6" stopIfTrue="1"/>
  </conditionalFormatting>
  <conditionalFormatting sqref="A5:A46">
    <cfRule type="duplicateValues" dxfId="51" priority="3" stopIfTrue="1"/>
    <cfRule type="duplicateValues" dxfId="50" priority="4" stopIfTrue="1"/>
  </conditionalFormatting>
  <conditionalFormatting sqref="A5:A52">
    <cfRule type="duplicateValues" dxfId="49" priority="1" stopIfTrue="1"/>
    <cfRule type="duplicateValues" dxfId="48" priority="2" stopIfTrue="1"/>
  </conditionalFormatting>
  <pageMargins left="0.25" right="0.25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1]!btn_classement_adresse_pu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3]!btn_classement_adresse_pu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Button 3">
              <controlPr defaultSize="0" print="0" autoFill="0" autoPict="0" macro="[1]!btn_classement_adresse_pu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7"/>
  <dimension ref="A1:F74"/>
  <sheetViews>
    <sheetView workbookViewId="0">
      <selection activeCell="H11" sqref="H11"/>
    </sheetView>
  </sheetViews>
  <sheetFormatPr baseColWidth="10" defaultRowHeight="15" x14ac:dyDescent="0.25"/>
  <sheetData>
    <row r="1" spans="1:6" x14ac:dyDescent="0.25">
      <c r="A1" s="134" t="str">
        <f>[1]Emargement!A1</f>
        <v>Trophée départemental 35 des écoles - le 01/05/2018</v>
      </c>
      <c r="B1" s="135"/>
      <c r="C1" s="135"/>
      <c r="D1" s="135"/>
      <c r="E1" s="135"/>
      <c r="F1" s="136"/>
    </row>
    <row r="2" spans="1:6" ht="24" thickBot="1" x14ac:dyDescent="0.4">
      <c r="A2" s="131" t="s">
        <v>16</v>
      </c>
      <c r="B2" s="132"/>
      <c r="C2" s="132"/>
      <c r="D2" s="132"/>
      <c r="E2" s="132"/>
      <c r="F2" s="133"/>
    </row>
    <row r="3" spans="1:6" ht="24" thickBot="1" x14ac:dyDescent="0.4">
      <c r="A3" s="126"/>
      <c r="B3" s="126"/>
      <c r="C3" s="126"/>
      <c r="D3" s="126"/>
      <c r="E3" s="126"/>
    </row>
    <row r="4" spans="1:6" ht="15.75" thickBot="1" x14ac:dyDescent="0.3">
      <c r="A4" s="11" t="s">
        <v>1</v>
      </c>
      <c r="B4" s="12" t="s">
        <v>2</v>
      </c>
      <c r="C4" s="12" t="s">
        <v>3</v>
      </c>
      <c r="D4" s="12" t="s">
        <v>4</v>
      </c>
      <c r="E4" s="13" t="s">
        <v>5</v>
      </c>
      <c r="F4" s="45" t="s">
        <v>6</v>
      </c>
    </row>
    <row r="5" spans="1:6" ht="15.75" thickBot="1" x14ac:dyDescent="0.3">
      <c r="A5" s="8">
        <v>104</v>
      </c>
      <c r="B5" s="10" t="str">
        <f>IF($A5="","",VLOOKUP($A5,[1]Emargement!$A$4:$G$183,2,FALSE))</f>
        <v>ORRIERE</v>
      </c>
      <c r="C5" s="10" t="str">
        <f>IF($A5="","",VLOOKUP($A5,[1]Emargement!$A$4:$G$183,3,FALSE))</f>
        <v>BRIAC</v>
      </c>
      <c r="D5" s="10" t="str">
        <f>IF($A5="","",VLOOKUP($A5,[1]Emargement!$A$4:$G$183,4,FALSE))</f>
        <v>CC VITREEN</v>
      </c>
      <c r="E5" s="9" t="s">
        <v>95</v>
      </c>
      <c r="F5" s="10">
        <v>1</v>
      </c>
    </row>
    <row r="6" spans="1:6" ht="15.75" thickBot="1" x14ac:dyDescent="0.3">
      <c r="A6" s="8">
        <v>98</v>
      </c>
      <c r="B6" s="10" t="str">
        <f>IF($A6="","",VLOOKUP($A6,[1]Emargement!$A$4:$G$183,2,FALSE))</f>
        <v>BOISSEL</v>
      </c>
      <c r="C6" s="10" t="str">
        <f>IF($A6="","",VLOOKUP($A6,[1]Emargement!$A$4:$G$183,3,FALSE))</f>
        <v>JONAS</v>
      </c>
      <c r="D6" s="10" t="str">
        <f>IF($A6="","",VLOOKUP($A6,[1]Emargement!$A$4:$G$183,4,FALSE))</f>
        <v>CC VITREEN</v>
      </c>
      <c r="E6" s="9" t="s">
        <v>96</v>
      </c>
      <c r="F6" s="10">
        <v>2</v>
      </c>
    </row>
    <row r="7" spans="1:6" ht="15.75" thickBot="1" x14ac:dyDescent="0.3">
      <c r="A7" s="8">
        <v>85</v>
      </c>
      <c r="B7" s="10" t="str">
        <f>IF($A7="","",VLOOKUP($A7,[1]Emargement!$A$4:$G$183,2,FALSE))</f>
        <v>FOUCHER</v>
      </c>
      <c r="C7" s="10" t="str">
        <f>IF($A7="","",VLOOKUP($A7,[1]Emargement!$A$4:$G$183,3,FALSE))</f>
        <v>PACO</v>
      </c>
      <c r="D7" s="10" t="str">
        <f>IF($A7="","",VLOOKUP($A7,[1]Emargement!$A$4:$G$183,4,FALSE))</f>
        <v>COC FOUGERAIS</v>
      </c>
      <c r="E7" s="9" t="s">
        <v>97</v>
      </c>
      <c r="F7" s="10">
        <v>3</v>
      </c>
    </row>
    <row r="8" spans="1:6" ht="15.75" thickBot="1" x14ac:dyDescent="0.3">
      <c r="A8" s="8">
        <v>91</v>
      </c>
      <c r="B8" s="10" t="str">
        <f>IF($A8="","",VLOOKUP($A8,[1]Emargement!$A$4:$G$183,2,FALSE))</f>
        <v>MONTREUIL</v>
      </c>
      <c r="C8" s="10" t="str">
        <f>IF($A8="","",VLOOKUP($A8,[1]Emargement!$A$4:$G$183,3,FALSE))</f>
        <v>TITOUAN</v>
      </c>
      <c r="D8" s="10" t="str">
        <f>IF($A8="","",VLOOKUP($A8,[1]Emargement!$A$4:$G$183,4,FALSE))</f>
        <v>VC PLELANAIS</v>
      </c>
      <c r="E8" s="9" t="s">
        <v>98</v>
      </c>
      <c r="F8" s="10">
        <v>4</v>
      </c>
    </row>
    <row r="9" spans="1:6" ht="15.75" thickBot="1" x14ac:dyDescent="0.3">
      <c r="A9" s="8">
        <v>90</v>
      </c>
      <c r="B9" s="10" t="str">
        <f>IF($A9="","",VLOOKUP($A9,[1]Emargement!$A$4:$G$183,2,FALSE))</f>
        <v>WASSER</v>
      </c>
      <c r="C9" s="10" t="str">
        <f>IF($A9="","",VLOOKUP($A9,[1]Emargement!$A$4:$G$183,3,FALSE))</f>
        <v>MAXIM</v>
      </c>
      <c r="D9" s="10" t="str">
        <f>IF($A9="","",VLOOKUP($A9,[1]Emargement!$A$4:$G$183,4,FALSE))</f>
        <v>VC SAINT MALO</v>
      </c>
      <c r="E9" s="9" t="s">
        <v>99</v>
      </c>
      <c r="F9" s="10">
        <v>5</v>
      </c>
    </row>
    <row r="10" spans="1:6" ht="15.75" thickBot="1" x14ac:dyDescent="0.3">
      <c r="A10" s="8">
        <v>114</v>
      </c>
      <c r="B10" s="10" t="str">
        <f>IF($A10="","",VLOOKUP($A10,[1]Emargement!$A$4:$G$183,2,FALSE))</f>
        <v>PIROTAIS</v>
      </c>
      <c r="C10" s="10" t="str">
        <f>IF($A10="","",VLOOKUP($A10,[1]Emargement!$A$4:$G$183,3,FALSE))</f>
        <v>EVAN</v>
      </c>
      <c r="D10" s="10" t="str">
        <f>IF($A10="","",VLOOKUP($A10,[1]Emargement!$A$4:$G$183,4,FALSE))</f>
        <v>GO FOUGERAIS</v>
      </c>
      <c r="E10" s="9" t="s">
        <v>100</v>
      </c>
      <c r="F10" s="10">
        <v>6</v>
      </c>
    </row>
    <row r="11" spans="1:6" ht="15.75" thickBot="1" x14ac:dyDescent="0.3">
      <c r="A11" s="8">
        <v>109</v>
      </c>
      <c r="B11" s="10" t="str">
        <f>IF($A11="","",VLOOKUP($A11,[1]Emargement!$A$4:$G$183,2,FALSE))</f>
        <v>DEJOUR</v>
      </c>
      <c r="C11" s="10" t="str">
        <f>IF($A11="","",VLOOKUP($A11,[1]Emargement!$A$4:$G$183,3,FALSE))</f>
        <v>NICOLAS</v>
      </c>
      <c r="D11" s="10" t="str">
        <f>IF($A11="","",VLOOKUP($A11,[1]Emargement!$A$4:$G$183,4,FALSE))</f>
        <v>OCC CESSONNAIS</v>
      </c>
      <c r="E11" s="9" t="s">
        <v>101</v>
      </c>
      <c r="F11" s="10">
        <v>7</v>
      </c>
    </row>
    <row r="12" spans="1:6" ht="15.75" thickBot="1" x14ac:dyDescent="0.3">
      <c r="A12" s="8">
        <v>126</v>
      </c>
      <c r="B12" s="10" t="str">
        <f>IF($A12="","",VLOOKUP($A12,[1]Emargement!$A$4:$G$183,2,FALSE))</f>
        <v>MEDJADJI</v>
      </c>
      <c r="C12" s="10" t="str">
        <f>IF($A12="","",VLOOKUP($A12,[1]Emargement!$A$4:$G$183,3,FALSE))</f>
        <v>ADEL</v>
      </c>
      <c r="D12" s="10" t="str">
        <f>IF($A12="","",VLOOKUP($A12,[1]Emargement!$A$4:$G$183,4,FALSE))</f>
        <v>TEAM TED DIT</v>
      </c>
      <c r="E12" s="9" t="s">
        <v>102</v>
      </c>
      <c r="F12" s="10">
        <v>8</v>
      </c>
    </row>
    <row r="13" spans="1:6" ht="15.75" thickBot="1" x14ac:dyDescent="0.3">
      <c r="A13" s="8">
        <v>118</v>
      </c>
      <c r="B13" s="10" t="str">
        <f>IF($A13="","",VLOOKUP($A13,[1]Emargement!$A$4:$G$183,2,FALSE))</f>
        <v>JOUANOLLE</v>
      </c>
      <c r="C13" s="10" t="str">
        <f>IF($A13="","",VLOOKUP($A13,[1]Emargement!$A$4:$G$183,3,FALSE))</f>
        <v>CLEMENT</v>
      </c>
      <c r="D13" s="10" t="str">
        <f>IF($A13="","",VLOOKUP($A13,[1]Emargement!$A$4:$G$183,4,FALSE))</f>
        <v>EC PAYS GUICHEN</v>
      </c>
      <c r="E13" s="9" t="s">
        <v>103</v>
      </c>
      <c r="F13" s="10">
        <v>9</v>
      </c>
    </row>
    <row r="14" spans="1:6" ht="15.75" thickBot="1" x14ac:dyDescent="0.3">
      <c r="A14" s="8">
        <v>80</v>
      </c>
      <c r="B14" s="10" t="str">
        <f>IF($A14="","",VLOOKUP($A14,[1]Emargement!$A$4:$G$183,2,FALSE))</f>
        <v>BALLUAIS</v>
      </c>
      <c r="C14" s="10" t="str">
        <f>IF($A14="","",VLOOKUP($A14,[1]Emargement!$A$4:$G$183,3,FALSE))</f>
        <v>MALO</v>
      </c>
      <c r="D14" s="10" t="str">
        <f>IF($A14="","",VLOOKUP($A14,[1]Emargement!$A$4:$G$183,4,FALSE))</f>
        <v>COC FOUGERAIS</v>
      </c>
      <c r="E14" s="9" t="s">
        <v>104</v>
      </c>
      <c r="F14" s="10">
        <v>10</v>
      </c>
    </row>
    <row r="15" spans="1:6" ht="15.75" thickBot="1" x14ac:dyDescent="0.3">
      <c r="A15" s="8">
        <v>96</v>
      </c>
      <c r="B15" s="10" t="str">
        <f>IF($A15="","",VLOOKUP($A15,[1]Emargement!$A$4:$G$183,2,FALSE))</f>
        <v>THEAU</v>
      </c>
      <c r="C15" s="10" t="str">
        <f>IF($A15="","",VLOOKUP($A15,[1]Emargement!$A$4:$G$183,3,FALSE))</f>
        <v>PACOME</v>
      </c>
      <c r="D15" s="10" t="str">
        <f>IF($A15="","",VLOOKUP($A15,[1]Emargement!$A$4:$G$183,4,FALSE))</f>
        <v>REDON OC</v>
      </c>
      <c r="E15" s="9" t="s">
        <v>105</v>
      </c>
      <c r="F15" s="10">
        <v>11</v>
      </c>
    </row>
    <row r="16" spans="1:6" ht="15.75" thickBot="1" x14ac:dyDescent="0.3">
      <c r="A16" s="8">
        <v>82</v>
      </c>
      <c r="B16" s="10" t="str">
        <f>IF($A16="","",VLOOKUP($A16,[1]Emargement!$A$4:$G$183,2,FALSE))</f>
        <v>CARAMONA</v>
      </c>
      <c r="C16" s="10" t="str">
        <f>IF($A16="","",VLOOKUP($A16,[1]Emargement!$A$4:$G$183,3,FALSE))</f>
        <v xml:space="preserve">LUNA            </v>
      </c>
      <c r="D16" s="10" t="str">
        <f>IF($A16="","",VLOOKUP($A16,[1]Emargement!$A$4:$G$183,4,FALSE))</f>
        <v>COC FOUGERAIS</v>
      </c>
      <c r="E16" s="9" t="s">
        <v>106</v>
      </c>
      <c r="F16" s="10">
        <v>12</v>
      </c>
    </row>
    <row r="17" spans="1:6" ht="15.75" thickBot="1" x14ac:dyDescent="0.3">
      <c r="A17" s="8">
        <v>81</v>
      </c>
      <c r="B17" s="10" t="str">
        <f>IF($A17="","",VLOOKUP($A17,[1]Emargement!$A$4:$G$183,2,FALSE))</f>
        <v>BRASSELET</v>
      </c>
      <c r="C17" s="10" t="str">
        <f>IF($A17="","",VLOOKUP($A17,[1]Emargement!$A$4:$G$183,3,FALSE))</f>
        <v>MAXENCE</v>
      </c>
      <c r="D17" s="10" t="str">
        <f>IF($A17="","",VLOOKUP($A17,[1]Emargement!$A$4:$G$183,4,FALSE))</f>
        <v>COC FOUGERAIS</v>
      </c>
      <c r="E17" s="9" t="s">
        <v>107</v>
      </c>
      <c r="F17" s="10">
        <v>13</v>
      </c>
    </row>
    <row r="18" spans="1:6" ht="15.75" thickBot="1" x14ac:dyDescent="0.3">
      <c r="A18" s="8">
        <v>108</v>
      </c>
      <c r="B18" s="10" t="str">
        <f>IF($A18="","",VLOOKUP($A18,[1]Emargement!$A$4:$G$183,2,FALSE))</f>
        <v>JEANNES</v>
      </c>
      <c r="C18" s="10" t="str">
        <f>IF($A18="","",VLOOKUP($A18,[1]Emargement!$A$4:$G$183,3,FALSE))</f>
        <v>ARTHUR</v>
      </c>
      <c r="D18" s="10" t="str">
        <f>IF($A18="","",VLOOKUP($A18,[1]Emargement!$A$4:$G$183,4,FALSE))</f>
        <v>CC LIFFRE</v>
      </c>
      <c r="E18" s="9" t="s">
        <v>108</v>
      </c>
      <c r="F18" s="10">
        <v>14</v>
      </c>
    </row>
    <row r="19" spans="1:6" ht="15.75" thickBot="1" x14ac:dyDescent="0.3">
      <c r="A19" s="41">
        <v>117</v>
      </c>
      <c r="B19" s="10" t="str">
        <f>IF($A19="","",VLOOKUP($A19,[1]Emargement!$A$4:$G$183,2,FALSE))</f>
        <v>JACOB</v>
      </c>
      <c r="C19" s="10" t="str">
        <f>IF($A19="","",VLOOKUP($A19,[1]Emargement!$A$4:$G$183,3,FALSE))</f>
        <v>AYMERIC</v>
      </c>
      <c r="D19" s="10" t="str">
        <f>IF($A19="","",VLOOKUP($A19,[1]Emargement!$A$4:$G$183,4,FALSE))</f>
        <v>EC PAYS GUICHEN</v>
      </c>
      <c r="E19" s="9" t="s">
        <v>109</v>
      </c>
      <c r="F19" s="10">
        <v>15</v>
      </c>
    </row>
    <row r="20" spans="1:6" ht="15.75" thickBot="1" x14ac:dyDescent="0.3">
      <c r="A20" s="8">
        <v>92</v>
      </c>
      <c r="B20" s="10" t="str">
        <f>IF($A20="","",VLOOKUP($A20,[1]Emargement!$A$4:$G$183,2,FALSE))</f>
        <v>MOY</v>
      </c>
      <c r="C20" s="10" t="str">
        <f>IF($A20="","",VLOOKUP($A20,[1]Emargement!$A$4:$G$183,3,FALSE))</f>
        <v>LUCAS</v>
      </c>
      <c r="D20" s="10" t="str">
        <f>IF($A20="","",VLOOKUP($A20,[1]Emargement!$A$4:$G$183,4,FALSE))</f>
        <v>VC PLELANAIS</v>
      </c>
      <c r="E20" s="9" t="s">
        <v>110</v>
      </c>
      <c r="F20" s="10">
        <v>16</v>
      </c>
    </row>
    <row r="21" spans="1:6" ht="15.75" thickBot="1" x14ac:dyDescent="0.3">
      <c r="A21" s="8">
        <v>103</v>
      </c>
      <c r="B21" s="10" t="str">
        <f>IF($A21="","",VLOOKUP($A21,[1]Emargement!$A$4:$G$183,2,FALSE))</f>
        <v>MEHAIGNERIE</v>
      </c>
      <c r="C21" s="10" t="str">
        <f>IF($A21="","",VLOOKUP($A21,[1]Emargement!$A$4:$G$183,3,FALSE))</f>
        <v>MALO</v>
      </c>
      <c r="D21" s="10" t="str">
        <f>IF($A21="","",VLOOKUP($A21,[1]Emargement!$A$4:$G$183,4,FALSE))</f>
        <v>CC VITREEN</v>
      </c>
      <c r="E21" s="9" t="s">
        <v>110</v>
      </c>
      <c r="F21" s="10">
        <v>16</v>
      </c>
    </row>
    <row r="22" spans="1:6" ht="15.75" thickBot="1" x14ac:dyDescent="0.3">
      <c r="A22" s="8">
        <v>105</v>
      </c>
      <c r="B22" s="10" t="str">
        <f>IF($A22="","",VLOOKUP($A22,[1]Emargement!$A$4:$G$183,2,FALSE))</f>
        <v>QUINTIN</v>
      </c>
      <c r="C22" s="10" t="str">
        <f>IF($A22="","",VLOOKUP($A22,[1]Emargement!$A$4:$G$183,3,FALSE))</f>
        <v>BRIEUC</v>
      </c>
      <c r="D22" s="10" t="str">
        <f>IF($A22="","",VLOOKUP($A22,[1]Emargement!$A$4:$G$183,4,FALSE))</f>
        <v>CC VITREEN</v>
      </c>
      <c r="E22" s="9" t="s">
        <v>111</v>
      </c>
      <c r="F22" s="10">
        <v>18</v>
      </c>
    </row>
    <row r="23" spans="1:6" ht="15.75" thickBot="1" x14ac:dyDescent="0.3">
      <c r="A23" s="8">
        <v>123</v>
      </c>
      <c r="B23" s="10" t="str">
        <f>IF($A23="","",VLOOKUP($A23,[1]Emargement!$A$4:$G$183,2,FALSE))</f>
        <v>BAZILLON</v>
      </c>
      <c r="C23" s="10" t="str">
        <f>IF($A23="","",VLOOKUP($A23,[1]Emargement!$A$4:$G$183,3,FALSE))</f>
        <v>MAXIM</v>
      </c>
      <c r="D23" s="10" t="str">
        <f>IF($A23="","",VLOOKUP($A23,[1]Emargement!$A$4:$G$183,4,FALSE))</f>
        <v>TEAM TED DIT</v>
      </c>
      <c r="E23" s="9" t="s">
        <v>112</v>
      </c>
      <c r="F23" s="10">
        <v>19</v>
      </c>
    </row>
    <row r="24" spans="1:6" ht="15.75" thickBot="1" x14ac:dyDescent="0.3">
      <c r="A24" s="8">
        <v>106</v>
      </c>
      <c r="B24" s="10" t="str">
        <f>IF($A24="","",VLOOKUP($A24,[1]Emargement!$A$4:$G$183,2,FALSE))</f>
        <v>SUIGNARD</v>
      </c>
      <c r="C24" s="10" t="str">
        <f>IF($A24="","",VLOOKUP($A24,[1]Emargement!$A$4:$G$183,3,FALSE))</f>
        <v>FANCH</v>
      </c>
      <c r="D24" s="10" t="str">
        <f>IF($A24="","",VLOOKUP($A24,[1]Emargement!$A$4:$G$183,4,FALSE))</f>
        <v>CC VITREEN</v>
      </c>
      <c r="E24" s="9" t="s">
        <v>113</v>
      </c>
      <c r="F24" s="10">
        <v>20</v>
      </c>
    </row>
    <row r="25" spans="1:6" ht="15.75" thickBot="1" x14ac:dyDescent="0.3">
      <c r="A25" s="8">
        <v>124</v>
      </c>
      <c r="B25" s="10" t="str">
        <f>IF($A25="","",VLOOKUP($A25,[1]Emargement!$A$4:$G$183,2,FALSE))</f>
        <v>GALLAIS</v>
      </c>
      <c r="C25" s="10" t="str">
        <f>IF($A25="","",VLOOKUP($A25,[1]Emargement!$A$4:$G$183,3,FALSE))</f>
        <v>AXEL</v>
      </c>
      <c r="D25" s="10" t="str">
        <f>IF($A25="","",VLOOKUP($A25,[1]Emargement!$A$4:$G$183,4,FALSE))</f>
        <v>TEAM TED DIT</v>
      </c>
      <c r="E25" s="9" t="s">
        <v>114</v>
      </c>
      <c r="F25" s="10">
        <v>21</v>
      </c>
    </row>
    <row r="26" spans="1:6" ht="15.75" thickBot="1" x14ac:dyDescent="0.3">
      <c r="A26" s="8">
        <v>83</v>
      </c>
      <c r="B26" s="10" t="str">
        <f>IF($A26="","",VLOOKUP($A26,[1]Emargement!$A$4:$G$183,2,FALSE))</f>
        <v>COUSIN</v>
      </c>
      <c r="C26" s="10" t="str">
        <f>IF($A26="","",VLOOKUP($A26,[1]Emargement!$A$4:$G$183,3,FALSE))</f>
        <v>TYMEO</v>
      </c>
      <c r="D26" s="10" t="str">
        <f>IF($A26="","",VLOOKUP($A26,[1]Emargement!$A$4:$G$183,4,FALSE))</f>
        <v>COC FOUGERAIS</v>
      </c>
      <c r="E26" s="9" t="s">
        <v>115</v>
      </c>
      <c r="F26" s="10">
        <v>22</v>
      </c>
    </row>
    <row r="27" spans="1:6" ht="15.75" thickBot="1" x14ac:dyDescent="0.3">
      <c r="A27" s="8">
        <v>110</v>
      </c>
      <c r="B27" s="10" t="str">
        <f>IF($A27="","",VLOOKUP($A27,[1]Emargement!$A$4:$G$183,2,FALSE))</f>
        <v>JOUVE</v>
      </c>
      <c r="C27" s="10" t="str">
        <f>IF($A27="","",VLOOKUP($A27,[1]Emargement!$A$4:$G$183,3,FALSE))</f>
        <v>ARMEL</v>
      </c>
      <c r="D27" s="10" t="str">
        <f>IF($A27="","",VLOOKUP($A27,[1]Emargement!$A$4:$G$183,4,FALSE))</f>
        <v>OCC CESSONNAIS</v>
      </c>
      <c r="E27" s="9" t="s">
        <v>116</v>
      </c>
      <c r="F27" s="10">
        <v>23</v>
      </c>
    </row>
    <row r="28" spans="1:6" ht="15.75" thickBot="1" x14ac:dyDescent="0.3">
      <c r="A28" s="8">
        <v>86</v>
      </c>
      <c r="B28" s="10" t="str">
        <f>IF($A28="","",VLOOKUP($A28,[1]Emargement!$A$4:$G$183,2,FALSE))</f>
        <v>LIBERT</v>
      </c>
      <c r="C28" s="10" t="str">
        <f>IF($A28="","",VLOOKUP($A28,[1]Emargement!$A$4:$G$183,3,FALSE))</f>
        <v>VALENTIN</v>
      </c>
      <c r="D28" s="10" t="str">
        <f>IF($A28="","",VLOOKUP($A28,[1]Emargement!$A$4:$G$183,4,FALSE))</f>
        <v>COC FOUGERAIS</v>
      </c>
      <c r="E28" s="9" t="s">
        <v>117</v>
      </c>
      <c r="F28" s="10">
        <v>24</v>
      </c>
    </row>
    <row r="29" spans="1:6" ht="15.75" thickBot="1" x14ac:dyDescent="0.3">
      <c r="A29" s="8">
        <v>120</v>
      </c>
      <c r="B29" s="10" t="str">
        <f>IF($A29="","",VLOOKUP($A29,[1]Emargement!$A$4:$G$183,2,FALSE))</f>
        <v>PINCENT</v>
      </c>
      <c r="C29" s="10" t="str">
        <f>IF($A29="","",VLOOKUP($A29,[1]Emargement!$A$4:$G$183,3,FALSE))</f>
        <v>GUILLAUME</v>
      </c>
      <c r="D29" s="10" t="str">
        <f>IF($A29="","",VLOOKUP($A29,[1]Emargement!$A$4:$G$183,4,FALSE))</f>
        <v>EC PAYS GUICHEN</v>
      </c>
      <c r="E29" s="9" t="s">
        <v>39</v>
      </c>
      <c r="F29" s="10">
        <v>25</v>
      </c>
    </row>
    <row r="30" spans="1:6" ht="15.75" thickBot="1" x14ac:dyDescent="0.3">
      <c r="A30" s="8">
        <v>112</v>
      </c>
      <c r="B30" s="10" t="str">
        <f>IF($A30="","",VLOOKUP($A30,[1]Emargement!$A$4:$G$183,2,FALSE))</f>
        <v>LEBACLE</v>
      </c>
      <c r="C30" s="10" t="str">
        <f>IF($A30="","",VLOOKUP($A30,[1]Emargement!$A$4:$G$183,3,FALSE))</f>
        <v>ENZO</v>
      </c>
      <c r="D30" s="10" t="str">
        <f>IF($A30="","",VLOOKUP($A30,[1]Emargement!$A$4:$G$183,4,FALSE))</f>
        <v>GO FOUGERAIS</v>
      </c>
      <c r="E30" s="9" t="s">
        <v>118</v>
      </c>
      <c r="F30" s="10">
        <v>26</v>
      </c>
    </row>
    <row r="31" spans="1:6" ht="15.75" thickBot="1" x14ac:dyDescent="0.3">
      <c r="A31" s="8">
        <v>113</v>
      </c>
      <c r="B31" s="10" t="str">
        <f>IF($A31="","",VLOOKUP($A31,[1]Emargement!$A$4:$G$183,2,FALSE))</f>
        <v>MASSON</v>
      </c>
      <c r="C31" s="10" t="str">
        <f>IF($A31="","",VLOOKUP($A31,[1]Emargement!$A$4:$G$183,3,FALSE))</f>
        <v>BENJAMIN</v>
      </c>
      <c r="D31" s="10" t="str">
        <f>IF($A31="","",VLOOKUP($A31,[1]Emargement!$A$4:$G$183,4,FALSE))</f>
        <v>GO FOUGERAIS</v>
      </c>
      <c r="E31" s="9" t="s">
        <v>118</v>
      </c>
      <c r="F31" s="10">
        <v>26</v>
      </c>
    </row>
    <row r="32" spans="1:6" ht="15.75" thickBot="1" x14ac:dyDescent="0.3">
      <c r="A32" s="8">
        <v>107</v>
      </c>
      <c r="B32" s="10" t="str">
        <f>IF($A32="","",VLOOKUP($A32,[1]Emargement!$A$4:$G$183,2,FALSE))</f>
        <v>GAULTIER</v>
      </c>
      <c r="C32" s="10" t="str">
        <f>IF($A32="","",VLOOKUP($A32,[1]Emargement!$A$4:$G$183,3,FALSE))</f>
        <v>MAXENCE</v>
      </c>
      <c r="D32" s="10" t="str">
        <f>IF($A32="","",VLOOKUP($A32,[1]Emargement!$A$4:$G$183,4,FALSE))</f>
        <v>CC LIFFRE</v>
      </c>
      <c r="E32" s="9" t="s">
        <v>119</v>
      </c>
      <c r="F32" s="10">
        <v>28</v>
      </c>
    </row>
    <row r="33" spans="1:6" ht="15.75" thickBot="1" x14ac:dyDescent="0.3">
      <c r="A33" s="8">
        <v>128</v>
      </c>
      <c r="B33" s="10" t="str">
        <f>IF($A33="","",VLOOKUP($A33,[1]Emargement!$A$4:$G$183,2,FALSE))</f>
        <v>RAZE</v>
      </c>
      <c r="C33" s="10" t="str">
        <f>IF($A33="","",VLOOKUP($A33,[1]Emargement!$A$4:$G$183,3,FALSE))</f>
        <v>JULES</v>
      </c>
      <c r="D33" s="10" t="str">
        <f>IF($A33="","",VLOOKUP($A33,[1]Emargement!$A$4:$G$183,4,FALSE))</f>
        <v>VC SAINT MALO</v>
      </c>
      <c r="E33" s="9" t="s">
        <v>120</v>
      </c>
      <c r="F33" s="10">
        <v>29</v>
      </c>
    </row>
    <row r="34" spans="1:6" ht="15.75" thickBot="1" x14ac:dyDescent="0.3">
      <c r="A34" s="41">
        <v>101</v>
      </c>
      <c r="B34" s="10" t="str">
        <f>IF($A34="","",VLOOKUP($A34,[1]Emargement!$A$4:$G$183,2,FALSE))</f>
        <v>HUTIN</v>
      </c>
      <c r="C34" s="10" t="str">
        <f>IF($A34="","",VLOOKUP($A34,[1]Emargement!$A$4:$G$183,3,FALSE))</f>
        <v>MANECH</v>
      </c>
      <c r="D34" s="10" t="str">
        <f>IF($A34="","",VLOOKUP($A34,[1]Emargement!$A$4:$G$183,4,FALSE))</f>
        <v>CC VITREEN</v>
      </c>
      <c r="E34" s="9" t="s">
        <v>121</v>
      </c>
      <c r="F34" s="10">
        <v>30</v>
      </c>
    </row>
    <row r="35" spans="1:6" ht="15.75" thickBot="1" x14ac:dyDescent="0.3">
      <c r="A35" s="8">
        <v>84</v>
      </c>
      <c r="B35" s="10" t="str">
        <f>IF($A35="","",VLOOKUP($A35,[1]Emargement!$A$4:$G$183,2,FALSE))</f>
        <v>DAVID</v>
      </c>
      <c r="C35" s="10" t="str">
        <f>IF($A35="","",VLOOKUP($A35,[1]Emargement!$A$4:$G$183,3,FALSE))</f>
        <v>RAPHAEL</v>
      </c>
      <c r="D35" s="10" t="str">
        <f>IF($A35="","",VLOOKUP($A35,[1]Emargement!$A$4:$G$183,4,FALSE))</f>
        <v>COC FOUGERAIS</v>
      </c>
      <c r="E35" s="9" t="s">
        <v>122</v>
      </c>
      <c r="F35" s="10">
        <v>31</v>
      </c>
    </row>
    <row r="36" spans="1:6" ht="15.75" thickBot="1" x14ac:dyDescent="0.3">
      <c r="A36" s="8">
        <v>95</v>
      </c>
      <c r="B36" s="10" t="str">
        <f>IF($A36="","",VLOOKUP($A36,[1]Emargement!$A$4:$G$183,2,FALSE))</f>
        <v>PERRIN</v>
      </c>
      <c r="C36" s="10" t="str">
        <f>IF($A36="","",VLOOKUP($A36,[1]Emargement!$A$4:$G$183,3,FALSE))</f>
        <v>TIMOTHEE</v>
      </c>
      <c r="D36" s="10" t="str">
        <f>IF($A36="","",VLOOKUP($A36,[1]Emargement!$A$4:$G$183,4,FALSE))</f>
        <v>REDON OC</v>
      </c>
      <c r="E36" s="9" t="s">
        <v>123</v>
      </c>
      <c r="F36" s="10">
        <v>32</v>
      </c>
    </row>
    <row r="37" spans="1:6" ht="15.75" thickBot="1" x14ac:dyDescent="0.3">
      <c r="A37" s="8">
        <v>116</v>
      </c>
      <c r="B37" s="10" t="str">
        <f>IF($A37="","",VLOOKUP($A37,[1]Emargement!$A$4:$G$183,2,FALSE))</f>
        <v>BOSSARD</v>
      </c>
      <c r="C37" s="10" t="str">
        <f>IF($A37="","",VLOOKUP($A37,[1]Emargement!$A$4:$G$183,3,FALSE))</f>
        <v>PIERRE-LOUIS</v>
      </c>
      <c r="D37" s="10" t="str">
        <f>IF($A37="","",VLOOKUP($A37,[1]Emargement!$A$4:$G$183,4,FALSE))</f>
        <v>EC PAYS GUICHEN</v>
      </c>
      <c r="E37" s="9" t="s">
        <v>124</v>
      </c>
      <c r="F37" s="10">
        <v>33</v>
      </c>
    </row>
    <row r="38" spans="1:6" ht="15.75" thickBot="1" x14ac:dyDescent="0.3">
      <c r="A38" s="8">
        <v>127</v>
      </c>
      <c r="B38" s="10" t="str">
        <f>IF($A38="","",VLOOKUP($A38,[1]Emargement!$A$4:$G$183,2,FALSE))</f>
        <v>AGENAIS-HERTEL</v>
      </c>
      <c r="C38" s="10" t="str">
        <f>IF($A38="","",VLOOKUP($A38,[1]Emargement!$A$4:$G$183,3,FALSE))</f>
        <v>CELESTIN</v>
      </c>
      <c r="D38" s="10" t="str">
        <f>IF($A38="","",VLOOKUP($A38,[1]Emargement!$A$4:$G$183,4,FALSE))</f>
        <v>VC SAINT MALO</v>
      </c>
      <c r="E38" s="9" t="s">
        <v>125</v>
      </c>
      <c r="F38" s="10">
        <v>34</v>
      </c>
    </row>
    <row r="39" spans="1:6" ht="15.75" thickBot="1" x14ac:dyDescent="0.3">
      <c r="A39" s="8">
        <v>94</v>
      </c>
      <c r="B39" s="10" t="str">
        <f>IF($A39="","",VLOOKUP($A39,[1]Emargement!$A$4:$G$183,2,FALSE))</f>
        <v>MORIN</v>
      </c>
      <c r="C39" s="10" t="str">
        <f>IF($A39="","",VLOOKUP($A39,[1]Emargement!$A$4:$G$183,3,FALSE))</f>
        <v>FLORENT</v>
      </c>
      <c r="D39" s="10" t="str">
        <f>IF($A39="","",VLOOKUP($A39,[1]Emargement!$A$4:$G$183,4,FALSE))</f>
        <v>REDON OC</v>
      </c>
      <c r="E39" s="9" t="s">
        <v>126</v>
      </c>
      <c r="F39" s="10">
        <v>35</v>
      </c>
    </row>
    <row r="40" spans="1:6" ht="15.75" thickBot="1" x14ac:dyDescent="0.3">
      <c r="A40" s="8">
        <v>89</v>
      </c>
      <c r="B40" s="10" t="str">
        <f>IF($A40="","",VLOOKUP($A40,[1]Emargement!$A$4:$G$183,2,FALSE))</f>
        <v>BESLARD ELARD</v>
      </c>
      <c r="C40" s="10" t="str">
        <f>IF($A40="","",VLOOKUP($A40,[1]Emargement!$A$4:$G$183,3,FALSE))</f>
        <v>MATHEOS</v>
      </c>
      <c r="D40" s="10" t="str">
        <f>IF($A40="","",VLOOKUP($A40,[1]Emargement!$A$4:$G$183,4,FALSE))</f>
        <v>VC SAINT MALO</v>
      </c>
      <c r="E40" s="9" t="s">
        <v>45</v>
      </c>
      <c r="F40" s="10">
        <v>36</v>
      </c>
    </row>
    <row r="41" spans="1:6" ht="15.75" thickBot="1" x14ac:dyDescent="0.3">
      <c r="A41" s="41">
        <v>119</v>
      </c>
      <c r="B41" s="10" t="str">
        <f>IF($A41="","",VLOOKUP($A41,[1]Emargement!$A$4:$G$183,2,FALSE))</f>
        <v>LE CORRE</v>
      </c>
      <c r="C41" s="10" t="str">
        <f>IF($A41="","",VLOOKUP($A41,[1]Emargement!$A$4:$G$183,3,FALSE))</f>
        <v>AMAURY</v>
      </c>
      <c r="D41" s="10" t="str">
        <f>IF($A41="","",VLOOKUP($A41,[1]Emargement!$A$4:$G$183,4,FALSE))</f>
        <v>EC PAYS GUICHEN</v>
      </c>
      <c r="E41" s="9" t="s">
        <v>46</v>
      </c>
      <c r="F41" s="10">
        <v>37</v>
      </c>
    </row>
    <row r="42" spans="1:6" ht="15.75" thickBot="1" x14ac:dyDescent="0.3">
      <c r="A42" s="8">
        <v>88</v>
      </c>
      <c r="B42" s="10" t="str">
        <f>IF($A42="","",VLOOKUP($A42,[1]Emargement!$A$4:$G$183,2,FALSE))</f>
        <v>THOMAS</v>
      </c>
      <c r="C42" s="10" t="str">
        <f>IF($A42="","",VLOOKUP($A42,[1]Emargement!$A$4:$G$183,3,FALSE))</f>
        <v>ANTONIN</v>
      </c>
      <c r="D42" s="10" t="str">
        <f>IF($A42="","",VLOOKUP($A42,[1]Emargement!$A$4:$G$183,4,FALSE))</f>
        <v>VC MEVENNAIS</v>
      </c>
      <c r="E42" s="9" t="s">
        <v>127</v>
      </c>
      <c r="F42" s="10">
        <v>38</v>
      </c>
    </row>
    <row r="43" spans="1:6" ht="15.75" thickBot="1" x14ac:dyDescent="0.3">
      <c r="A43" s="8">
        <v>87</v>
      </c>
      <c r="B43" s="10" t="str">
        <f>IF($A43="","",VLOOKUP($A43,[1]Emargement!$A$4:$G$183,2,FALSE))</f>
        <v>PAVIOT</v>
      </c>
      <c r="C43" s="10" t="str">
        <f>IF($A43="","",VLOOKUP($A43,[1]Emargement!$A$4:$G$183,3,FALSE))</f>
        <v>THANH</v>
      </c>
      <c r="D43" s="10" t="str">
        <f>IF($A43="","",VLOOKUP($A43,[1]Emargement!$A$4:$G$183,4,FALSE))</f>
        <v>VC MEVENNAIS</v>
      </c>
      <c r="E43" s="9" t="s">
        <v>128</v>
      </c>
      <c r="F43" s="10">
        <v>39</v>
      </c>
    </row>
    <row r="44" spans="1:6" ht="15.75" thickBot="1" x14ac:dyDescent="0.3">
      <c r="A44" s="8">
        <v>93</v>
      </c>
      <c r="B44" s="10" t="str">
        <f>IF($A44="","",VLOOKUP($A44,[1]Emargement!$A$4:$G$183,2,FALSE))</f>
        <v>LOZIER</v>
      </c>
      <c r="C44" s="10" t="str">
        <f>IF($A44="","",VLOOKUP($A44,[1]Emargement!$A$4:$G$183,3,FALSE))</f>
        <v>TANGUY</v>
      </c>
      <c r="D44" s="10" t="str">
        <f>IF($A44="","",VLOOKUP($A44,[1]Emargement!$A$4:$G$183,4,FALSE))</f>
        <v>REDON OC</v>
      </c>
      <c r="E44" s="9" t="s">
        <v>129</v>
      </c>
      <c r="F44" s="10">
        <v>40</v>
      </c>
    </row>
    <row r="45" spans="1:6" ht="15.75" thickBot="1" x14ac:dyDescent="0.3">
      <c r="A45" s="8">
        <v>125</v>
      </c>
      <c r="B45" s="10" t="str">
        <f>IF($A45="","",VLOOKUP($A45,[1]Emargement!$A$4:$G$183,2,FALSE))</f>
        <v>LEBLANC</v>
      </c>
      <c r="C45" s="10" t="str">
        <f>IF($A45="","",VLOOKUP($A45,[1]Emargement!$A$4:$G$183,3,FALSE))</f>
        <v xml:space="preserve">ADELINE          </v>
      </c>
      <c r="D45" s="10" t="str">
        <f>IF($A45="","",VLOOKUP($A45,[1]Emargement!$A$4:$G$183,4,FALSE))</f>
        <v>TEAM TED DIT</v>
      </c>
      <c r="E45" s="9" t="s">
        <v>130</v>
      </c>
      <c r="F45" s="10">
        <v>41</v>
      </c>
    </row>
    <row r="46" spans="1:6" ht="15.75" thickBot="1" x14ac:dyDescent="0.3">
      <c r="A46" s="8">
        <v>115</v>
      </c>
      <c r="B46" s="10" t="str">
        <f>IF($A46="","",VLOOKUP($A46,[1]Emargement!$A$4:$G$183,2,FALSE))</f>
        <v>ALLANO</v>
      </c>
      <c r="C46" s="10" t="str">
        <f>IF($A46="","",VLOOKUP($A46,[1]Emargement!$A$4:$G$183,3,FALSE))</f>
        <v>NATHAN</v>
      </c>
      <c r="D46" s="10" t="str">
        <f>IF($A46="","",VLOOKUP($A46,[1]Emargement!$A$4:$G$183,4,FALSE))</f>
        <v>EC PAYS GUICHEN</v>
      </c>
      <c r="E46" s="9" t="s">
        <v>131</v>
      </c>
      <c r="F46" s="10">
        <v>42</v>
      </c>
    </row>
    <row r="47" spans="1:6" ht="15.75" thickBot="1" x14ac:dyDescent="0.3">
      <c r="A47" s="8">
        <v>102</v>
      </c>
      <c r="B47" s="10" t="str">
        <f>IF($A47="","",VLOOKUP($A47,[1]Emargement!$A$4:$G$183,2,FALSE))</f>
        <v>LETORT</v>
      </c>
      <c r="C47" s="10" t="str">
        <f>IF($A47="","",VLOOKUP($A47,[1]Emargement!$A$4:$G$183,3,FALSE))</f>
        <v>RAPHAEL</v>
      </c>
      <c r="D47" s="10" t="str">
        <f>IF($A47="","",VLOOKUP($A47,[1]Emargement!$A$4:$G$183,4,FALSE))</f>
        <v>CC VITREEN</v>
      </c>
      <c r="E47" s="9" t="s">
        <v>132</v>
      </c>
      <c r="F47" s="10">
        <v>43</v>
      </c>
    </row>
    <row r="48" spans="1:6" ht="15.75" thickBot="1" x14ac:dyDescent="0.3">
      <c r="A48" s="8">
        <v>100</v>
      </c>
      <c r="B48" s="10" t="str">
        <f>IF($A48="","",VLOOKUP($A48,[1]Emargement!$A$4:$G$183,2,FALSE))</f>
        <v>COURNEE</v>
      </c>
      <c r="C48" s="10" t="str">
        <f>IF($A48="","",VLOOKUP($A48,[1]Emargement!$A$4:$G$183,3,FALSE))</f>
        <v xml:space="preserve">EMMA           </v>
      </c>
      <c r="D48" s="10" t="str">
        <f>IF($A48="","",VLOOKUP($A48,[1]Emargement!$A$4:$G$183,4,FALSE))</f>
        <v>CC VITREEN</v>
      </c>
      <c r="E48" s="9" t="s">
        <v>133</v>
      </c>
      <c r="F48" s="10">
        <v>44</v>
      </c>
    </row>
    <row r="49" spans="1:6" ht="15.75" thickBot="1" x14ac:dyDescent="0.3">
      <c r="A49" s="8">
        <v>129</v>
      </c>
      <c r="B49" s="10" t="str">
        <f>IF($A49="","",VLOOKUP($A49,[1]Emargement!$A$4:$G$183,2,FALSE))</f>
        <v>RAIMBAUD</v>
      </c>
      <c r="C49" s="10" t="str">
        <f>IF($A49="","",VLOOKUP($A49,[1]Emargement!$A$4:$G$183,3,FALSE))</f>
        <v>MATIS</v>
      </c>
      <c r="D49" s="10" t="str">
        <f>IF($A49="","",VLOOKUP($A49,[1]Emargement!$A$4:$G$183,4,FALSE))</f>
        <v>CC VITREEN</v>
      </c>
      <c r="E49" s="9" t="s">
        <v>134</v>
      </c>
      <c r="F49" s="10">
        <v>45</v>
      </c>
    </row>
    <row r="50" spans="1:6" ht="15.75" thickBot="1" x14ac:dyDescent="0.3">
      <c r="A50" s="42">
        <v>122</v>
      </c>
      <c r="B50" s="10" t="str">
        <f>IF($A50="","",VLOOKUP($A50,[1]Emargement!$A$4:$G$183,2,FALSE))</f>
        <v>THEBAULT</v>
      </c>
      <c r="C50" s="10" t="str">
        <f>IF($A50="","",VLOOKUP($A50,[1]Emargement!$A$4:$G$183,3,FALSE))</f>
        <v xml:space="preserve">MORGANE       </v>
      </c>
      <c r="D50" s="10" t="str">
        <f>IF($A50="","",VLOOKUP($A50,[1]Emargement!$A$4:$G$183,4,FALSE))</f>
        <v>EC PAYS GUICHEN</v>
      </c>
      <c r="E50" s="43" t="s">
        <v>135</v>
      </c>
      <c r="F50" s="10">
        <v>46</v>
      </c>
    </row>
    <row r="51" spans="1:6" ht="15.75" thickBot="1" x14ac:dyDescent="0.3">
      <c r="A51" s="42">
        <v>97</v>
      </c>
      <c r="B51" s="10" t="str">
        <f>IF($A51="","",VLOOKUP($A51,[1]Emargement!$A$4:$G$183,2,FALSE))</f>
        <v>BOIRARD</v>
      </c>
      <c r="C51" s="10" t="str">
        <f>IF($A51="","",VLOOKUP($A51,[1]Emargement!$A$4:$G$183,3,FALSE))</f>
        <v>DENNYS</v>
      </c>
      <c r="D51" s="10" t="str">
        <f>IF($A51="","",VLOOKUP($A51,[1]Emargement!$A$4:$G$183,4,FALSE))</f>
        <v>CC VITREEN</v>
      </c>
      <c r="E51" s="43" t="s">
        <v>136</v>
      </c>
      <c r="F51" s="10">
        <v>47</v>
      </c>
    </row>
    <row r="52" spans="1:6" ht="15.75" thickBot="1" x14ac:dyDescent="0.3">
      <c r="A52" s="42">
        <v>99</v>
      </c>
      <c r="B52" s="10" t="str">
        <f>IF($A52="","",VLOOKUP($A52,[1]Emargement!$A$4:$G$183,2,FALSE))</f>
        <v>BOURSERIE</v>
      </c>
      <c r="C52" s="10" t="str">
        <f>IF($A52="","",VLOOKUP($A52,[1]Emargement!$A$4:$G$183,3,FALSE))</f>
        <v xml:space="preserve">LOUANNE       </v>
      </c>
      <c r="D52" s="10" t="str">
        <f>IF($A52="","",VLOOKUP($A52,[1]Emargement!$A$4:$G$183,4,FALSE))</f>
        <v>CC VITREEN</v>
      </c>
      <c r="E52" s="43" t="s">
        <v>137</v>
      </c>
      <c r="F52" s="10">
        <v>48</v>
      </c>
    </row>
    <row r="53" spans="1:6" x14ac:dyDescent="0.25">
      <c r="A53" s="83"/>
      <c r="B53" s="79"/>
      <c r="C53" s="79"/>
      <c r="D53" s="79"/>
      <c r="E53" s="78"/>
      <c r="F53" s="79"/>
    </row>
    <row r="54" spans="1:6" x14ac:dyDescent="0.25">
      <c r="A54" s="83"/>
      <c r="B54" s="79"/>
      <c r="C54" s="79"/>
      <c r="D54" s="79"/>
      <c r="E54" s="78"/>
      <c r="F54" s="79"/>
    </row>
    <row r="55" spans="1:6" x14ac:dyDescent="0.25">
      <c r="A55" s="83"/>
      <c r="B55" s="79"/>
      <c r="C55" s="79"/>
      <c r="D55" s="79"/>
      <c r="E55" s="78"/>
      <c r="F55" s="79"/>
    </row>
    <row r="56" spans="1:6" x14ac:dyDescent="0.25">
      <c r="A56" s="83"/>
      <c r="B56" s="79"/>
      <c r="C56" s="79"/>
      <c r="D56" s="79"/>
      <c r="E56" s="78"/>
      <c r="F56" s="79"/>
    </row>
    <row r="57" spans="1:6" x14ac:dyDescent="0.25">
      <c r="A57" s="83"/>
      <c r="B57" s="79"/>
      <c r="C57" s="79"/>
      <c r="D57" s="79"/>
      <c r="E57" s="78"/>
      <c r="F57" s="79"/>
    </row>
    <row r="58" spans="1:6" x14ac:dyDescent="0.25">
      <c r="A58" s="83"/>
      <c r="B58" s="79"/>
      <c r="C58" s="79"/>
      <c r="D58" s="79"/>
      <c r="E58" s="78"/>
      <c r="F58" s="79"/>
    </row>
    <row r="59" spans="1:6" x14ac:dyDescent="0.25">
      <c r="A59" s="83"/>
      <c r="B59" s="79"/>
      <c r="C59" s="79"/>
      <c r="D59" s="79"/>
      <c r="E59" s="78"/>
      <c r="F59" s="79"/>
    </row>
    <row r="60" spans="1:6" x14ac:dyDescent="0.25">
      <c r="A60" s="83"/>
      <c r="B60" s="79"/>
      <c r="C60" s="79"/>
      <c r="D60" s="79"/>
      <c r="E60" s="78"/>
      <c r="F60" s="79"/>
    </row>
    <row r="61" spans="1:6" x14ac:dyDescent="0.25">
      <c r="A61" s="83"/>
      <c r="B61" s="79"/>
      <c r="C61" s="79"/>
      <c r="D61" s="79"/>
      <c r="E61" s="78"/>
      <c r="F61" s="79"/>
    </row>
    <row r="62" spans="1:6" x14ac:dyDescent="0.25">
      <c r="A62" s="83"/>
      <c r="B62" s="79"/>
      <c r="C62" s="79"/>
      <c r="D62" s="79"/>
      <c r="E62" s="78"/>
      <c r="F62" s="79"/>
    </row>
    <row r="63" spans="1:6" x14ac:dyDescent="0.25">
      <c r="A63" s="83"/>
      <c r="B63" s="79"/>
      <c r="C63" s="79"/>
      <c r="D63" s="79"/>
      <c r="E63" s="78"/>
      <c r="F63" s="79"/>
    </row>
    <row r="64" spans="1:6" x14ac:dyDescent="0.25">
      <c r="A64" s="83"/>
      <c r="B64" s="79"/>
      <c r="C64" s="79"/>
      <c r="D64" s="79"/>
      <c r="E64" s="78"/>
      <c r="F64" s="79"/>
    </row>
    <row r="65" spans="1:6" x14ac:dyDescent="0.25">
      <c r="A65" s="83"/>
      <c r="B65" s="79"/>
      <c r="C65" s="79"/>
      <c r="D65" s="79"/>
      <c r="E65" s="78"/>
      <c r="F65" s="79"/>
    </row>
    <row r="66" spans="1:6" x14ac:dyDescent="0.25">
      <c r="A66" s="83"/>
      <c r="B66" s="79"/>
      <c r="C66" s="79"/>
      <c r="D66" s="79"/>
      <c r="E66" s="78"/>
      <c r="F66" s="79"/>
    </row>
    <row r="67" spans="1:6" x14ac:dyDescent="0.25">
      <c r="A67" s="83"/>
      <c r="B67" s="79"/>
      <c r="C67" s="79"/>
      <c r="D67" s="79"/>
      <c r="E67" s="78"/>
      <c r="F67" s="79"/>
    </row>
    <row r="68" spans="1:6" x14ac:dyDescent="0.25">
      <c r="A68" s="83"/>
      <c r="B68" s="79"/>
      <c r="C68" s="79"/>
      <c r="D68" s="79"/>
      <c r="E68" s="78"/>
      <c r="F68" s="79"/>
    </row>
    <row r="69" spans="1:6" x14ac:dyDescent="0.25">
      <c r="A69" s="83"/>
      <c r="B69" s="79"/>
      <c r="C69" s="79"/>
      <c r="D69" s="79"/>
      <c r="E69" s="78"/>
      <c r="F69" s="79"/>
    </row>
    <row r="70" spans="1:6" x14ac:dyDescent="0.25">
      <c r="A70" s="83"/>
      <c r="B70" s="79"/>
      <c r="C70" s="79"/>
      <c r="D70" s="79"/>
      <c r="E70" s="78"/>
      <c r="F70" s="79"/>
    </row>
    <row r="71" spans="1:6" x14ac:dyDescent="0.25">
      <c r="A71" s="83"/>
      <c r="B71" s="79"/>
      <c r="C71" s="79"/>
      <c r="D71" s="79"/>
      <c r="E71" s="78"/>
      <c r="F71" s="79"/>
    </row>
    <row r="72" spans="1:6" x14ac:dyDescent="0.25">
      <c r="A72" s="83"/>
      <c r="B72" s="79"/>
      <c r="C72" s="79"/>
      <c r="D72" s="79"/>
      <c r="E72" s="78"/>
      <c r="F72" s="79"/>
    </row>
    <row r="73" spans="1:6" x14ac:dyDescent="0.25">
      <c r="A73" s="83"/>
      <c r="B73" s="79"/>
      <c r="C73" s="79"/>
      <c r="D73" s="79"/>
      <c r="E73" s="78"/>
      <c r="F73" s="79"/>
    </row>
    <row r="74" spans="1:6" x14ac:dyDescent="0.25">
      <c r="A74" s="83"/>
      <c r="B74" s="79"/>
      <c r="C74" s="79"/>
      <c r="D74" s="79"/>
      <c r="E74" s="78"/>
      <c r="F74" s="79"/>
    </row>
  </sheetData>
  <mergeCells count="3">
    <mergeCell ref="A1:F1"/>
    <mergeCell ref="A2:F2"/>
    <mergeCell ref="A3:E3"/>
  </mergeCells>
  <conditionalFormatting sqref="A5:A74">
    <cfRule type="duplicateValues" dxfId="47" priority="7" stopIfTrue="1"/>
    <cfRule type="duplicateValues" dxfId="46" priority="8" stopIfTrue="1"/>
  </conditionalFormatting>
  <conditionalFormatting sqref="A5:A68">
    <cfRule type="duplicateValues" dxfId="45" priority="5" stopIfTrue="1"/>
    <cfRule type="duplicateValues" dxfId="44" priority="6" stopIfTrue="1"/>
  </conditionalFormatting>
  <conditionalFormatting sqref="A5:A46">
    <cfRule type="duplicateValues" dxfId="43" priority="3" stopIfTrue="1"/>
    <cfRule type="duplicateValues" dxfId="42" priority="4" stopIfTrue="1"/>
  </conditionalFormatting>
  <conditionalFormatting sqref="A5:A52">
    <cfRule type="duplicateValues" dxfId="41" priority="1" stopIfTrue="1"/>
    <cfRule type="duplicateValues" dxfId="40" priority="2" stopIfTrue="1"/>
  </conditionalFormatting>
  <pageMargins left="0.25" right="0.25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1]!btn_classement_vitesse_pu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Button 2">
              <controlPr defaultSize="0" print="0" autoFill="0" autoPict="0" macro="[3]!btn_classement_vitesse_pu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Button 3">
              <controlPr defaultSize="0" print="0" autoFill="0" autoPict="0" macro="[1]!btn_classement_vitesse_pu">
                <anchor moveWithCells="1" sizeWithCells="1">
                  <from>
                    <xdr:col>5</xdr:col>
                    <xdr:colOff>28575</xdr:colOff>
                    <xdr:row>2</xdr:row>
                    <xdr:rowOff>47625</xdr:rowOff>
                  </from>
                  <to>
                    <xdr:col>5</xdr:col>
                    <xdr:colOff>904875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1:E72"/>
  <sheetViews>
    <sheetView workbookViewId="0">
      <selection sqref="A1:E52"/>
    </sheetView>
  </sheetViews>
  <sheetFormatPr baseColWidth="10" defaultRowHeight="15" x14ac:dyDescent="0.25"/>
  <sheetData>
    <row r="1" spans="1:5" x14ac:dyDescent="0.25">
      <c r="A1" s="134" t="str">
        <f>[1]Emargement!A1</f>
        <v>Trophée départemental 35 des écoles - le 01/05/2018</v>
      </c>
      <c r="B1" s="135"/>
      <c r="C1" s="135"/>
      <c r="D1" s="135"/>
      <c r="E1" s="136"/>
    </row>
    <row r="2" spans="1:5" ht="24" thickBot="1" x14ac:dyDescent="0.4">
      <c r="A2" s="131" t="s">
        <v>17</v>
      </c>
      <c r="B2" s="132"/>
      <c r="C2" s="132"/>
      <c r="D2" s="132"/>
      <c r="E2" s="133"/>
    </row>
    <row r="3" spans="1:5" ht="24" thickBot="1" x14ac:dyDescent="0.4">
      <c r="A3" s="126"/>
      <c r="B3" s="126"/>
      <c r="C3" s="126"/>
      <c r="D3" s="126"/>
      <c r="E3" s="126"/>
    </row>
    <row r="4" spans="1:5" ht="15.75" thickBot="1" x14ac:dyDescent="0.3">
      <c r="A4" s="11" t="s">
        <v>1</v>
      </c>
      <c r="B4" s="12" t="s">
        <v>2</v>
      </c>
      <c r="C4" s="12" t="s">
        <v>3</v>
      </c>
      <c r="D4" s="12" t="s">
        <v>4</v>
      </c>
      <c r="E4" s="14" t="s">
        <v>6</v>
      </c>
    </row>
    <row r="5" spans="1:5" ht="15.75" thickBot="1" x14ac:dyDescent="0.3">
      <c r="A5" s="8">
        <v>109</v>
      </c>
      <c r="B5" s="10" t="str">
        <f>IF($A5="","",VLOOKUP($A5,[1]Emargement!$A$4:$G$183,2,FALSE))</f>
        <v>DEJOUR</v>
      </c>
      <c r="C5" s="10" t="str">
        <f>IF($A5="","",VLOOKUP($A5,[1]Emargement!$A$4:$G$183,3,FALSE))</f>
        <v>NICOLAS</v>
      </c>
      <c r="D5" s="10" t="str">
        <f>IF($A5="","",VLOOKUP($A5,[1]Emargement!$A$4:$G$183,4,FALSE))</f>
        <v>OCC CESSONNAIS</v>
      </c>
      <c r="E5" s="10">
        <v>1</v>
      </c>
    </row>
    <row r="6" spans="1:5" ht="15.75" thickBot="1" x14ac:dyDescent="0.3">
      <c r="A6" s="8">
        <v>104</v>
      </c>
      <c r="B6" s="10" t="str">
        <f>IF($A6="","",VLOOKUP($A6,[1]Emargement!$A$4:$G$183,2,FALSE))</f>
        <v>ORRIERE</v>
      </c>
      <c r="C6" s="10" t="str">
        <f>IF($A6="","",VLOOKUP($A6,[1]Emargement!$A$4:$G$183,3,FALSE))</f>
        <v>BRIAC</v>
      </c>
      <c r="D6" s="10" t="str">
        <f>IF($A6="","",VLOOKUP($A6,[1]Emargement!$A$4:$G$183,4,FALSE))</f>
        <v>CC VITREEN</v>
      </c>
      <c r="E6" s="10">
        <v>2</v>
      </c>
    </row>
    <row r="7" spans="1:5" ht="15.75" thickBot="1" x14ac:dyDescent="0.3">
      <c r="A7" s="8">
        <v>123</v>
      </c>
      <c r="B7" s="10" t="str">
        <f>IF($A7="","",VLOOKUP($A7,[1]Emargement!$A$4:$G$183,2,FALSE))</f>
        <v>BAZILLON</v>
      </c>
      <c r="C7" s="10" t="str">
        <f>IF($A7="","",VLOOKUP($A7,[1]Emargement!$A$4:$G$183,3,FALSE))</f>
        <v>MAXIM</v>
      </c>
      <c r="D7" s="10" t="str">
        <f>IF($A7="","",VLOOKUP($A7,[1]Emargement!$A$4:$G$183,4,FALSE))</f>
        <v>TEAM TED DIT</v>
      </c>
      <c r="E7" s="10">
        <v>3</v>
      </c>
    </row>
    <row r="8" spans="1:5" ht="15.75" thickBot="1" x14ac:dyDescent="0.3">
      <c r="A8" s="8">
        <v>98</v>
      </c>
      <c r="B8" s="10" t="str">
        <f>IF($A8="","",VLOOKUP($A8,[1]Emargement!$A$4:$G$183,2,FALSE))</f>
        <v>BOISSEL</v>
      </c>
      <c r="C8" s="10" t="str">
        <f>IF($A8="","",VLOOKUP($A8,[1]Emargement!$A$4:$G$183,3,FALSE))</f>
        <v>JONAS</v>
      </c>
      <c r="D8" s="10" t="str">
        <f>IF($A8="","",VLOOKUP($A8,[1]Emargement!$A$4:$G$183,4,FALSE))</f>
        <v>CC VITREEN</v>
      </c>
      <c r="E8" s="10">
        <v>4</v>
      </c>
    </row>
    <row r="9" spans="1:5" ht="15.75" thickBot="1" x14ac:dyDescent="0.3">
      <c r="A9" s="8">
        <v>114</v>
      </c>
      <c r="B9" s="10" t="str">
        <f>IF($A9="","",VLOOKUP($A9,[1]Emargement!$A$4:$G$183,2,FALSE))</f>
        <v>PIROTAIS</v>
      </c>
      <c r="C9" s="10" t="str">
        <f>IF($A9="","",VLOOKUP($A9,[1]Emargement!$A$4:$G$183,3,FALSE))</f>
        <v>EVAN</v>
      </c>
      <c r="D9" s="10" t="str">
        <f>IF($A9="","",VLOOKUP($A9,[1]Emargement!$A$4:$G$183,4,FALSE))</f>
        <v>GO FOUGERAIS</v>
      </c>
      <c r="E9" s="10">
        <v>5</v>
      </c>
    </row>
    <row r="10" spans="1:5" ht="15.75" thickBot="1" x14ac:dyDescent="0.3">
      <c r="A10" s="8">
        <v>90</v>
      </c>
      <c r="B10" s="10" t="str">
        <f>IF($A10="","",VLOOKUP($A10,[1]Emargement!$A$4:$G$183,2,FALSE))</f>
        <v>WASSER</v>
      </c>
      <c r="C10" s="10" t="str">
        <f>IF($A10="","",VLOOKUP($A10,[1]Emargement!$A$4:$G$183,3,FALSE))</f>
        <v>MAXIM</v>
      </c>
      <c r="D10" s="10" t="str">
        <f>IF($A10="","",VLOOKUP($A10,[1]Emargement!$A$4:$G$183,4,FALSE))</f>
        <v>VC SAINT MALO</v>
      </c>
      <c r="E10" s="10">
        <v>6</v>
      </c>
    </row>
    <row r="11" spans="1:5" ht="15.75" thickBot="1" x14ac:dyDescent="0.3">
      <c r="A11" s="8">
        <v>85</v>
      </c>
      <c r="B11" s="10" t="str">
        <f>IF($A11="","",VLOOKUP($A11,[1]Emargement!$A$4:$G$183,2,FALSE))</f>
        <v>FOUCHER</v>
      </c>
      <c r="C11" s="10" t="str">
        <f>IF($A11="","",VLOOKUP($A11,[1]Emargement!$A$4:$G$183,3,FALSE))</f>
        <v>PACO</v>
      </c>
      <c r="D11" s="10" t="str">
        <f>IF($A11="","",VLOOKUP($A11,[1]Emargement!$A$4:$G$183,4,FALSE))</f>
        <v>COC FOUGERAIS</v>
      </c>
      <c r="E11" s="10">
        <v>7</v>
      </c>
    </row>
    <row r="12" spans="1:5" ht="15.75" thickBot="1" x14ac:dyDescent="0.3">
      <c r="A12" s="8">
        <v>91</v>
      </c>
      <c r="B12" s="10" t="str">
        <f>IF($A12="","",VLOOKUP($A12,[1]Emargement!$A$4:$G$183,2,FALSE))</f>
        <v>MONTREUIL</v>
      </c>
      <c r="C12" s="10" t="str">
        <f>IF($A12="","",VLOOKUP($A12,[1]Emargement!$A$4:$G$183,3,FALSE))</f>
        <v>TITOUAN</v>
      </c>
      <c r="D12" s="10" t="str">
        <f>IF($A12="","",VLOOKUP($A12,[1]Emargement!$A$4:$G$183,4,FALSE))</f>
        <v>VC PLELANAIS</v>
      </c>
      <c r="E12" s="10">
        <v>8</v>
      </c>
    </row>
    <row r="13" spans="1:5" ht="15.75" thickBot="1" x14ac:dyDescent="0.3">
      <c r="A13" s="8">
        <v>117</v>
      </c>
      <c r="B13" s="10" t="str">
        <f>IF($A13="","",VLOOKUP($A13,[1]Emargement!$A$4:$G$183,2,FALSE))</f>
        <v>JACOB</v>
      </c>
      <c r="C13" s="10" t="str">
        <f>IF($A13="","",VLOOKUP($A13,[1]Emargement!$A$4:$G$183,3,FALSE))</f>
        <v>AYMERIC</v>
      </c>
      <c r="D13" s="10" t="str">
        <f>IF($A13="","",VLOOKUP($A13,[1]Emargement!$A$4:$G$183,4,FALSE))</f>
        <v>EC PAYS GUICHEN</v>
      </c>
      <c r="E13" s="10">
        <v>9</v>
      </c>
    </row>
    <row r="14" spans="1:5" ht="15.75" thickBot="1" x14ac:dyDescent="0.3">
      <c r="A14" s="8">
        <v>120</v>
      </c>
      <c r="B14" s="10" t="str">
        <f>IF($A14="","",VLOOKUP($A14,[1]Emargement!$A$4:$G$183,2,FALSE))</f>
        <v>PINCENT</v>
      </c>
      <c r="C14" s="10" t="str">
        <f>IF($A14="","",VLOOKUP($A14,[1]Emargement!$A$4:$G$183,3,FALSE))</f>
        <v>GUILLAUME</v>
      </c>
      <c r="D14" s="10" t="str">
        <f>IF($A14="","",VLOOKUP($A14,[1]Emargement!$A$4:$G$183,4,FALSE))</f>
        <v>EC PAYS GUICHEN</v>
      </c>
      <c r="E14" s="10">
        <v>10</v>
      </c>
    </row>
    <row r="15" spans="1:5" ht="15.75" thickBot="1" x14ac:dyDescent="0.3">
      <c r="A15" s="8">
        <v>126</v>
      </c>
      <c r="B15" s="10" t="str">
        <f>IF($A15="","",VLOOKUP($A15,[1]Emargement!$A$4:$G$183,2,FALSE))</f>
        <v>MEDJADJI</v>
      </c>
      <c r="C15" s="10" t="str">
        <f>IF($A15="","",VLOOKUP($A15,[1]Emargement!$A$4:$G$183,3,FALSE))</f>
        <v>ADEL</v>
      </c>
      <c r="D15" s="10" t="str">
        <f>IF($A15="","",VLOOKUP($A15,[1]Emargement!$A$4:$G$183,4,FALSE))</f>
        <v>TEAM TED DIT</v>
      </c>
      <c r="E15" s="10">
        <v>11</v>
      </c>
    </row>
    <row r="16" spans="1:5" ht="15.75" thickBot="1" x14ac:dyDescent="0.3">
      <c r="A16" s="8">
        <v>128</v>
      </c>
      <c r="B16" s="10" t="str">
        <f>IF($A16="","",VLOOKUP($A16,[1]Emargement!$A$4:$G$183,2,FALSE))</f>
        <v>RAZE</v>
      </c>
      <c r="C16" s="10" t="str">
        <f>IF($A16="","",VLOOKUP($A16,[1]Emargement!$A$4:$G$183,3,FALSE))</f>
        <v>JULES</v>
      </c>
      <c r="D16" s="10" t="str">
        <f>IF($A16="","",VLOOKUP($A16,[1]Emargement!$A$4:$G$183,4,FALSE))</f>
        <v>VC SAINT MALO</v>
      </c>
      <c r="E16" s="10">
        <v>12</v>
      </c>
    </row>
    <row r="17" spans="1:5" ht="15.75" thickBot="1" x14ac:dyDescent="0.3">
      <c r="A17" s="8">
        <v>116</v>
      </c>
      <c r="B17" s="10" t="str">
        <f>IF($A17="","",VLOOKUP($A17,[1]Emargement!$A$4:$G$183,2,FALSE))</f>
        <v>BOSSARD</v>
      </c>
      <c r="C17" s="10" t="str">
        <f>IF($A17="","",VLOOKUP($A17,[1]Emargement!$A$4:$G$183,3,FALSE))</f>
        <v>PIERRE-LOUIS</v>
      </c>
      <c r="D17" s="10" t="str">
        <f>IF($A17="","",VLOOKUP($A17,[1]Emargement!$A$4:$G$183,4,FALSE))</f>
        <v>EC PAYS GUICHEN</v>
      </c>
      <c r="E17" s="10">
        <v>13</v>
      </c>
    </row>
    <row r="18" spans="1:5" ht="15.75" thickBot="1" x14ac:dyDescent="0.3">
      <c r="A18" s="8">
        <v>96</v>
      </c>
      <c r="B18" s="10" t="str">
        <f>IF($A18="","",VLOOKUP($A18,[1]Emargement!$A$4:$G$183,2,FALSE))</f>
        <v>THEAU</v>
      </c>
      <c r="C18" s="10" t="str">
        <f>IF($A18="","",VLOOKUP($A18,[1]Emargement!$A$4:$G$183,3,FALSE))</f>
        <v>PACOME</v>
      </c>
      <c r="D18" s="10" t="str">
        <f>IF($A18="","",VLOOKUP($A18,[1]Emargement!$A$4:$G$183,4,FALSE))</f>
        <v>REDON OC</v>
      </c>
      <c r="E18" s="10">
        <v>14</v>
      </c>
    </row>
    <row r="19" spans="1:5" ht="15.75" thickBot="1" x14ac:dyDescent="0.3">
      <c r="A19" s="8">
        <v>118</v>
      </c>
      <c r="B19" s="10" t="str">
        <f>IF($A19="","",VLOOKUP($A19,[1]Emargement!$A$4:$G$183,2,FALSE))</f>
        <v>JOUANOLLE</v>
      </c>
      <c r="C19" s="10" t="str">
        <f>IF($A19="","",VLOOKUP($A19,[1]Emargement!$A$4:$G$183,3,FALSE))</f>
        <v>CLEMENT</v>
      </c>
      <c r="D19" s="10" t="str">
        <f>IF($A19="","",VLOOKUP($A19,[1]Emargement!$A$4:$G$183,4,FALSE))</f>
        <v>EC PAYS GUICHEN</v>
      </c>
      <c r="E19" s="10">
        <v>15</v>
      </c>
    </row>
    <row r="20" spans="1:5" ht="15.75" thickBot="1" x14ac:dyDescent="0.3">
      <c r="A20" s="8">
        <v>112</v>
      </c>
      <c r="B20" s="10" t="str">
        <f>IF($A20="","",VLOOKUP($A20,[1]Emargement!$A$4:$G$183,2,FALSE))</f>
        <v>LEBACLE</v>
      </c>
      <c r="C20" s="10" t="str">
        <f>IF($A20="","",VLOOKUP($A20,[1]Emargement!$A$4:$G$183,3,FALSE))</f>
        <v>ENZO</v>
      </c>
      <c r="D20" s="10" t="str">
        <f>IF($A20="","",VLOOKUP($A20,[1]Emargement!$A$4:$G$183,4,FALSE))</f>
        <v>GO FOUGERAIS</v>
      </c>
      <c r="E20" s="10">
        <v>16</v>
      </c>
    </row>
    <row r="21" spans="1:5" ht="15.75" thickBot="1" x14ac:dyDescent="0.3">
      <c r="A21" s="8">
        <v>105</v>
      </c>
      <c r="B21" s="10" t="str">
        <f>IF($A21="","",VLOOKUP($A21,[1]Emargement!$A$4:$G$183,2,FALSE))</f>
        <v>QUINTIN</v>
      </c>
      <c r="C21" s="10" t="str">
        <f>IF($A21="","",VLOOKUP($A21,[1]Emargement!$A$4:$G$183,3,FALSE))</f>
        <v>BRIEUC</v>
      </c>
      <c r="D21" s="10" t="str">
        <f>IF($A21="","",VLOOKUP($A21,[1]Emargement!$A$4:$G$183,4,FALSE))</f>
        <v>CC VITREEN</v>
      </c>
      <c r="E21" s="10">
        <v>17</v>
      </c>
    </row>
    <row r="22" spans="1:5" ht="15.75" thickBot="1" x14ac:dyDescent="0.3">
      <c r="A22" s="8">
        <v>108</v>
      </c>
      <c r="B22" s="10" t="str">
        <f>IF($A22="","",VLOOKUP($A22,[1]Emargement!$A$4:$G$183,2,FALSE))</f>
        <v>JEANNES</v>
      </c>
      <c r="C22" s="10" t="str">
        <f>IF($A22="","",VLOOKUP($A22,[1]Emargement!$A$4:$G$183,3,FALSE))</f>
        <v>ARTHUR</v>
      </c>
      <c r="D22" s="10" t="str">
        <f>IF($A22="","",VLOOKUP($A22,[1]Emargement!$A$4:$G$183,4,FALSE))</f>
        <v>CC LIFFRE</v>
      </c>
      <c r="E22" s="10">
        <v>18</v>
      </c>
    </row>
    <row r="23" spans="1:5" ht="15.75" thickBot="1" x14ac:dyDescent="0.3">
      <c r="A23" s="8">
        <v>110</v>
      </c>
      <c r="B23" s="10" t="str">
        <f>IF($A23="","",VLOOKUP($A23,[1]Emargement!$A$4:$G$183,2,FALSE))</f>
        <v>JOUVE</v>
      </c>
      <c r="C23" s="10" t="str">
        <f>IF($A23="","",VLOOKUP($A23,[1]Emargement!$A$4:$G$183,3,FALSE))</f>
        <v>ARMEL</v>
      </c>
      <c r="D23" s="10" t="str">
        <f>IF($A23="","",VLOOKUP($A23,[1]Emargement!$A$4:$G$183,4,FALSE))</f>
        <v>OCC CESSONNAIS</v>
      </c>
      <c r="E23" s="10">
        <v>19</v>
      </c>
    </row>
    <row r="24" spans="1:5" ht="15.75" thickBot="1" x14ac:dyDescent="0.3">
      <c r="A24" s="8">
        <v>80</v>
      </c>
      <c r="B24" s="10" t="str">
        <f>IF($A24="","",VLOOKUP($A24,[1]Emargement!$A$4:$G$183,2,FALSE))</f>
        <v>BALLUAIS</v>
      </c>
      <c r="C24" s="10" t="str">
        <f>IF($A24="","",VLOOKUP($A24,[1]Emargement!$A$4:$G$183,3,FALSE))</f>
        <v>MALO</v>
      </c>
      <c r="D24" s="10" t="str">
        <f>IF($A24="","",VLOOKUP($A24,[1]Emargement!$A$4:$G$183,4,FALSE))</f>
        <v>COC FOUGERAIS</v>
      </c>
      <c r="E24" s="10">
        <v>20</v>
      </c>
    </row>
    <row r="25" spans="1:5" ht="15.75" thickBot="1" x14ac:dyDescent="0.3">
      <c r="A25" s="8">
        <v>101</v>
      </c>
      <c r="B25" s="10" t="str">
        <f>IF($A25="","",VLOOKUP($A25,[1]Emargement!$A$4:$G$183,2,FALSE))</f>
        <v>HUTIN</v>
      </c>
      <c r="C25" s="10" t="str">
        <f>IF($A25="","",VLOOKUP($A25,[1]Emargement!$A$4:$G$183,3,FALSE))</f>
        <v>MANECH</v>
      </c>
      <c r="D25" s="10" t="str">
        <f>IF($A25="","",VLOOKUP($A25,[1]Emargement!$A$4:$G$183,4,FALSE))</f>
        <v>CC VITREEN</v>
      </c>
      <c r="E25" s="10">
        <v>21</v>
      </c>
    </row>
    <row r="26" spans="1:5" ht="15.75" thickBot="1" x14ac:dyDescent="0.3">
      <c r="A26" s="8">
        <v>86</v>
      </c>
      <c r="B26" s="10" t="str">
        <f>IF($A26="","",VLOOKUP($A26,[1]Emargement!$A$4:$G$183,2,FALSE))</f>
        <v>LIBERT</v>
      </c>
      <c r="C26" s="10" t="str">
        <f>IF($A26="","",VLOOKUP($A26,[1]Emargement!$A$4:$G$183,3,FALSE))</f>
        <v>VALENTIN</v>
      </c>
      <c r="D26" s="10" t="str">
        <f>IF($A26="","",VLOOKUP($A26,[1]Emargement!$A$4:$G$183,4,FALSE))</f>
        <v>COC FOUGERAIS</v>
      </c>
      <c r="E26" s="10">
        <v>22</v>
      </c>
    </row>
    <row r="27" spans="1:5" ht="15.75" thickBot="1" x14ac:dyDescent="0.3">
      <c r="A27" s="8">
        <v>106</v>
      </c>
      <c r="B27" s="10" t="str">
        <f>IF($A27="","",VLOOKUP($A27,[1]Emargement!$A$4:$G$183,2,FALSE))</f>
        <v>SUIGNARD</v>
      </c>
      <c r="C27" s="10" t="str">
        <f>IF($A27="","",VLOOKUP($A27,[1]Emargement!$A$4:$G$183,3,FALSE))</f>
        <v>FANCH</v>
      </c>
      <c r="D27" s="10" t="str">
        <f>IF($A27="","",VLOOKUP($A27,[1]Emargement!$A$4:$G$183,4,FALSE))</f>
        <v>CC VITREEN</v>
      </c>
      <c r="E27" s="10">
        <v>23</v>
      </c>
    </row>
    <row r="28" spans="1:5" ht="15.75" thickBot="1" x14ac:dyDescent="0.3">
      <c r="A28" s="8">
        <v>84</v>
      </c>
      <c r="B28" s="10" t="str">
        <f>IF($A28="","",VLOOKUP($A28,[1]Emargement!$A$4:$G$183,2,FALSE))</f>
        <v>DAVID</v>
      </c>
      <c r="C28" s="10" t="str">
        <f>IF($A28="","",VLOOKUP($A28,[1]Emargement!$A$4:$G$183,3,FALSE))</f>
        <v>RAPHAEL</v>
      </c>
      <c r="D28" s="10" t="str">
        <f>IF($A28="","",VLOOKUP($A28,[1]Emargement!$A$4:$G$183,4,FALSE))</f>
        <v>COC FOUGERAIS</v>
      </c>
      <c r="E28" s="10">
        <v>24</v>
      </c>
    </row>
    <row r="29" spans="1:5" ht="15.75" thickBot="1" x14ac:dyDescent="0.3">
      <c r="A29" s="8">
        <v>93</v>
      </c>
      <c r="B29" s="10" t="str">
        <f>IF($A29="","",VLOOKUP($A29,[1]Emargement!$A$4:$G$183,2,FALSE))</f>
        <v>LOZIER</v>
      </c>
      <c r="C29" s="10" t="str">
        <f>IF($A29="","",VLOOKUP($A29,[1]Emargement!$A$4:$G$183,3,FALSE))</f>
        <v>TANGUY</v>
      </c>
      <c r="D29" s="10" t="str">
        <f>IF($A29="","",VLOOKUP($A29,[1]Emargement!$A$4:$G$183,4,FALSE))</f>
        <v>REDON OC</v>
      </c>
      <c r="E29" s="10">
        <v>25</v>
      </c>
    </row>
    <row r="30" spans="1:5" ht="15.75" thickBot="1" x14ac:dyDescent="0.3">
      <c r="A30" s="8">
        <v>83</v>
      </c>
      <c r="B30" s="10" t="str">
        <f>IF($A30="","",VLOOKUP($A30,[1]Emargement!$A$4:$G$183,2,FALSE))</f>
        <v>COUSIN</v>
      </c>
      <c r="C30" s="10" t="str">
        <f>IF($A30="","",VLOOKUP($A30,[1]Emargement!$A$4:$G$183,3,FALSE))</f>
        <v>TYMEO</v>
      </c>
      <c r="D30" s="10" t="str">
        <f>IF($A30="","",VLOOKUP($A30,[1]Emargement!$A$4:$G$183,4,FALSE))</f>
        <v>COC FOUGERAIS</v>
      </c>
      <c r="E30" s="10">
        <v>26</v>
      </c>
    </row>
    <row r="31" spans="1:5" ht="15.75" thickBot="1" x14ac:dyDescent="0.3">
      <c r="A31" s="8">
        <v>95</v>
      </c>
      <c r="B31" s="10" t="str">
        <f>IF($A31="","",VLOOKUP($A31,[1]Emargement!$A$4:$G$183,2,FALSE))</f>
        <v>PERRIN</v>
      </c>
      <c r="C31" s="10" t="str">
        <f>IF($A31="","",VLOOKUP($A31,[1]Emargement!$A$4:$G$183,3,FALSE))</f>
        <v>TIMOTHEE</v>
      </c>
      <c r="D31" s="10" t="str">
        <f>IF($A31="","",VLOOKUP($A31,[1]Emargement!$A$4:$G$183,4,FALSE))</f>
        <v>REDON OC</v>
      </c>
      <c r="E31" s="10">
        <v>27</v>
      </c>
    </row>
    <row r="32" spans="1:5" ht="15.75" thickBot="1" x14ac:dyDescent="0.3">
      <c r="A32" s="8">
        <v>124</v>
      </c>
      <c r="B32" s="10" t="str">
        <f>IF($A32="","",VLOOKUP($A32,[1]Emargement!$A$4:$G$183,2,FALSE))</f>
        <v>GALLAIS</v>
      </c>
      <c r="C32" s="10" t="str">
        <f>IF($A32="","",VLOOKUP($A32,[1]Emargement!$A$4:$G$183,3,FALSE))</f>
        <v>AXEL</v>
      </c>
      <c r="D32" s="10" t="str">
        <f>IF($A32="","",VLOOKUP($A32,[1]Emargement!$A$4:$G$183,4,FALSE))</f>
        <v>TEAM TED DIT</v>
      </c>
      <c r="E32" s="10">
        <v>28</v>
      </c>
    </row>
    <row r="33" spans="1:5" ht="15.75" thickBot="1" x14ac:dyDescent="0.3">
      <c r="A33" s="8">
        <v>81</v>
      </c>
      <c r="B33" s="10" t="str">
        <f>IF($A33="","",VLOOKUP($A33,[1]Emargement!$A$4:$G$183,2,FALSE))</f>
        <v>BRASSELET</v>
      </c>
      <c r="C33" s="10" t="str">
        <f>IF($A33="","",VLOOKUP($A33,[1]Emargement!$A$4:$G$183,3,FALSE))</f>
        <v>MAXENCE</v>
      </c>
      <c r="D33" s="10" t="str">
        <f>IF($A33="","",VLOOKUP($A33,[1]Emargement!$A$4:$G$183,4,FALSE))</f>
        <v>COC FOUGERAIS</v>
      </c>
      <c r="E33" s="10">
        <v>29</v>
      </c>
    </row>
    <row r="34" spans="1:5" ht="15.75" thickBot="1" x14ac:dyDescent="0.3">
      <c r="A34" s="8">
        <v>94</v>
      </c>
      <c r="B34" s="10" t="str">
        <f>IF($A34="","",VLOOKUP($A34,[1]Emargement!$A$4:$G$183,2,FALSE))</f>
        <v>MORIN</v>
      </c>
      <c r="C34" s="10" t="str">
        <f>IF($A34="","",VLOOKUP($A34,[1]Emargement!$A$4:$G$183,3,FALSE))</f>
        <v>FLORENT</v>
      </c>
      <c r="D34" s="10" t="str">
        <f>IF($A34="","",VLOOKUP($A34,[1]Emargement!$A$4:$G$183,4,FALSE))</f>
        <v>REDON OC</v>
      </c>
      <c r="E34" s="10">
        <v>30</v>
      </c>
    </row>
    <row r="35" spans="1:5" ht="15.75" thickBot="1" x14ac:dyDescent="0.3">
      <c r="A35" s="8">
        <v>88</v>
      </c>
      <c r="B35" s="10" t="str">
        <f>IF($A35="","",VLOOKUP($A35,[1]Emargement!$A$4:$G$183,2,FALSE))</f>
        <v>THOMAS</v>
      </c>
      <c r="C35" s="10" t="str">
        <f>IF($A35="","",VLOOKUP($A35,[1]Emargement!$A$4:$G$183,3,FALSE))</f>
        <v>ANTONIN</v>
      </c>
      <c r="D35" s="10" t="str">
        <f>IF($A35="","",VLOOKUP($A35,[1]Emargement!$A$4:$G$183,4,FALSE))</f>
        <v>VC MEVENNAIS</v>
      </c>
      <c r="E35" s="10">
        <v>31</v>
      </c>
    </row>
    <row r="36" spans="1:5" ht="15.75" thickBot="1" x14ac:dyDescent="0.3">
      <c r="A36" s="8">
        <v>113</v>
      </c>
      <c r="B36" s="10" t="str">
        <f>IF($A36="","",VLOOKUP($A36,[1]Emargement!$A$4:$G$183,2,FALSE))</f>
        <v>MASSON</v>
      </c>
      <c r="C36" s="10" t="str">
        <f>IF($A36="","",VLOOKUP($A36,[1]Emargement!$A$4:$G$183,3,FALSE))</f>
        <v>BENJAMIN</v>
      </c>
      <c r="D36" s="10" t="str">
        <f>IF($A36="","",VLOOKUP($A36,[1]Emargement!$A$4:$G$183,4,FALSE))</f>
        <v>GO FOUGERAIS</v>
      </c>
      <c r="E36" s="10">
        <v>32</v>
      </c>
    </row>
    <row r="37" spans="1:5" ht="15.75" thickBot="1" x14ac:dyDescent="0.3">
      <c r="A37" s="8">
        <v>103</v>
      </c>
      <c r="B37" s="10" t="str">
        <f>IF($A37="","",VLOOKUP($A37,[1]Emargement!$A$4:$G$183,2,FALSE))</f>
        <v>MEHAIGNERIE</v>
      </c>
      <c r="C37" s="10" t="str">
        <f>IF($A37="","",VLOOKUP($A37,[1]Emargement!$A$4:$G$183,3,FALSE))</f>
        <v>MALO</v>
      </c>
      <c r="D37" s="10" t="str">
        <f>IF($A37="","",VLOOKUP($A37,[1]Emargement!$A$4:$G$183,4,FALSE))</f>
        <v>CC VITREEN</v>
      </c>
      <c r="E37" s="10">
        <v>33</v>
      </c>
    </row>
    <row r="38" spans="1:5" ht="15.75" thickBot="1" x14ac:dyDescent="0.3">
      <c r="A38" s="8">
        <v>119</v>
      </c>
      <c r="B38" s="10" t="str">
        <f>IF($A38="","",VLOOKUP($A38,[1]Emargement!$A$4:$G$183,2,FALSE))</f>
        <v>LE CORRE</v>
      </c>
      <c r="C38" s="10" t="str">
        <f>IF($A38="","",VLOOKUP($A38,[1]Emargement!$A$4:$G$183,3,FALSE))</f>
        <v>AMAURY</v>
      </c>
      <c r="D38" s="10" t="str">
        <f>IF($A38="","",VLOOKUP($A38,[1]Emargement!$A$4:$G$183,4,FALSE))</f>
        <v>EC PAYS GUICHEN</v>
      </c>
      <c r="E38" s="10">
        <v>34</v>
      </c>
    </row>
    <row r="39" spans="1:5" ht="15.75" thickBot="1" x14ac:dyDescent="0.3">
      <c r="A39" s="8">
        <v>127</v>
      </c>
      <c r="B39" s="10" t="str">
        <f>IF($A39="","",VLOOKUP($A39,[1]Emargement!$A$4:$G$183,2,FALSE))</f>
        <v>AGENAIS-HERTEL</v>
      </c>
      <c r="C39" s="10" t="str">
        <f>IF($A39="","",VLOOKUP($A39,[1]Emargement!$A$4:$G$183,3,FALSE))</f>
        <v>CELESTIN</v>
      </c>
      <c r="D39" s="10" t="str">
        <f>IF($A39="","",VLOOKUP($A39,[1]Emargement!$A$4:$G$183,4,FALSE))</f>
        <v>VC SAINT MALO</v>
      </c>
      <c r="E39" s="10">
        <v>35</v>
      </c>
    </row>
    <row r="40" spans="1:5" ht="15.75" thickBot="1" x14ac:dyDescent="0.3">
      <c r="A40" s="8">
        <v>92</v>
      </c>
      <c r="B40" s="10" t="str">
        <f>IF($A40="","",VLOOKUP($A40,[1]Emargement!$A$4:$G$183,2,FALSE))</f>
        <v>MOY</v>
      </c>
      <c r="C40" s="10" t="str">
        <f>IF($A40="","",VLOOKUP($A40,[1]Emargement!$A$4:$G$183,3,FALSE))</f>
        <v>LUCAS</v>
      </c>
      <c r="D40" s="10" t="str">
        <f>IF($A40="","",VLOOKUP($A40,[1]Emargement!$A$4:$G$183,4,FALSE))</f>
        <v>VC PLELANAIS</v>
      </c>
      <c r="E40" s="10">
        <v>36</v>
      </c>
    </row>
    <row r="41" spans="1:5" ht="15.75" thickBot="1" x14ac:dyDescent="0.3">
      <c r="A41" s="8">
        <v>82</v>
      </c>
      <c r="B41" s="10" t="str">
        <f>IF($A41="","",VLOOKUP($A41,[1]Emargement!$A$4:$G$183,2,FALSE))</f>
        <v>CARAMONA</v>
      </c>
      <c r="C41" s="10" t="str">
        <f>IF($A41="","",VLOOKUP($A41,[1]Emargement!$A$4:$G$183,3,FALSE))</f>
        <v xml:space="preserve">LUNA            </v>
      </c>
      <c r="D41" s="10" t="str">
        <f>IF($A41="","",VLOOKUP($A41,[1]Emargement!$A$4:$G$183,4,FALSE))</f>
        <v>COC FOUGERAIS</v>
      </c>
      <c r="E41" s="10">
        <v>37</v>
      </c>
    </row>
    <row r="42" spans="1:5" ht="15.75" thickBot="1" x14ac:dyDescent="0.3">
      <c r="A42" s="8">
        <v>122</v>
      </c>
      <c r="B42" s="10" t="str">
        <f>IF($A42="","",VLOOKUP($A42,[1]Emargement!$A$4:$G$183,2,FALSE))</f>
        <v>THEBAULT</v>
      </c>
      <c r="C42" s="10" t="str">
        <f>IF($A42="","",VLOOKUP($A42,[1]Emargement!$A$4:$G$183,3,FALSE))</f>
        <v xml:space="preserve">MORGANE       </v>
      </c>
      <c r="D42" s="10" t="str">
        <f>IF($A42="","",VLOOKUP($A42,[1]Emargement!$A$4:$G$183,4,FALSE))</f>
        <v>EC PAYS GUICHEN</v>
      </c>
      <c r="E42" s="10">
        <v>38</v>
      </c>
    </row>
    <row r="43" spans="1:5" ht="15.75" thickBot="1" x14ac:dyDescent="0.3">
      <c r="A43" s="8">
        <v>102</v>
      </c>
      <c r="B43" s="10" t="str">
        <f>IF($A43="","",VLOOKUP($A43,[1]Emargement!$A$4:$G$183,2,FALSE))</f>
        <v>LETORT</v>
      </c>
      <c r="C43" s="10" t="str">
        <f>IF($A43="","",VLOOKUP($A43,[1]Emargement!$A$4:$G$183,3,FALSE))</f>
        <v>RAPHAEL</v>
      </c>
      <c r="D43" s="10" t="str">
        <f>IF($A43="","",VLOOKUP($A43,[1]Emargement!$A$4:$G$183,4,FALSE))</f>
        <v>CC VITREEN</v>
      </c>
      <c r="E43" s="10">
        <v>39</v>
      </c>
    </row>
    <row r="44" spans="1:5" ht="15.75" thickBot="1" x14ac:dyDescent="0.3">
      <c r="A44" s="8">
        <v>115</v>
      </c>
      <c r="B44" s="10" t="str">
        <f>IF($A44="","",VLOOKUP($A44,[1]Emargement!$A$4:$G$183,2,FALSE))</f>
        <v>ALLANO</v>
      </c>
      <c r="C44" s="10" t="str">
        <f>IF($A44="","",VLOOKUP($A44,[1]Emargement!$A$4:$G$183,3,FALSE))</f>
        <v>NATHAN</v>
      </c>
      <c r="D44" s="10" t="str">
        <f>IF($A44="","",VLOOKUP($A44,[1]Emargement!$A$4:$G$183,4,FALSE))</f>
        <v>EC PAYS GUICHEN</v>
      </c>
      <c r="E44" s="10">
        <v>40</v>
      </c>
    </row>
    <row r="45" spans="1:5" ht="15.75" thickBot="1" x14ac:dyDescent="0.3">
      <c r="A45" s="8">
        <v>89</v>
      </c>
      <c r="B45" s="10" t="str">
        <f>IF($A45="","",VLOOKUP($A45,[1]Emargement!$A$4:$G$183,2,FALSE))</f>
        <v>BESLARD ELARD</v>
      </c>
      <c r="C45" s="10" t="str">
        <f>IF($A45="","",VLOOKUP($A45,[1]Emargement!$A$4:$G$183,3,FALSE))</f>
        <v>MATHEOS</v>
      </c>
      <c r="D45" s="10" t="str">
        <f>IF($A45="","",VLOOKUP($A45,[1]Emargement!$A$4:$G$183,4,FALSE))</f>
        <v>VC SAINT MALO</v>
      </c>
      <c r="E45" s="10">
        <v>41</v>
      </c>
    </row>
    <row r="46" spans="1:5" ht="15.75" thickBot="1" x14ac:dyDescent="0.3">
      <c r="A46" s="8">
        <v>107</v>
      </c>
      <c r="B46" s="10" t="str">
        <f>IF($A46="","",VLOOKUP($A46,[1]Emargement!$A$4:$G$183,2,FALSE))</f>
        <v>GAULTIER</v>
      </c>
      <c r="C46" s="10" t="str">
        <f>IF($A46="","",VLOOKUP($A46,[1]Emargement!$A$4:$G$183,3,FALSE))</f>
        <v>MAXENCE</v>
      </c>
      <c r="D46" s="10" t="str">
        <f>IF($A46="","",VLOOKUP($A46,[1]Emargement!$A$4:$G$183,4,FALSE))</f>
        <v>CC LIFFRE</v>
      </c>
      <c r="E46" s="10">
        <v>42</v>
      </c>
    </row>
    <row r="47" spans="1:5" ht="15.75" thickBot="1" x14ac:dyDescent="0.3">
      <c r="A47" s="8">
        <v>87</v>
      </c>
      <c r="B47" s="10" t="str">
        <f>IF($A47="","",VLOOKUP($A47,[1]Emargement!$A$4:$G$183,2,FALSE))</f>
        <v>PAVIOT</v>
      </c>
      <c r="C47" s="10" t="str">
        <f>IF($A47="","",VLOOKUP($A47,[1]Emargement!$A$4:$G$183,3,FALSE))</f>
        <v>THANH</v>
      </c>
      <c r="D47" s="10" t="str">
        <f>IF($A47="","",VLOOKUP($A47,[1]Emargement!$A$4:$G$183,4,FALSE))</f>
        <v>VC MEVENNAIS</v>
      </c>
      <c r="E47" s="10">
        <v>43</v>
      </c>
    </row>
    <row r="48" spans="1:5" ht="15.75" thickBot="1" x14ac:dyDescent="0.3">
      <c r="A48" s="8">
        <v>125</v>
      </c>
      <c r="B48" s="10" t="str">
        <f>IF($A48="","",VLOOKUP($A48,[1]Emargement!$A$4:$G$183,2,FALSE))</f>
        <v>LEBLANC</v>
      </c>
      <c r="C48" s="10" t="str">
        <f>IF($A48="","",VLOOKUP($A48,[1]Emargement!$A$4:$G$183,3,FALSE))</f>
        <v xml:space="preserve">ADELINE          </v>
      </c>
      <c r="D48" s="10" t="str">
        <f>IF($A48="","",VLOOKUP($A48,[1]Emargement!$A$4:$G$183,4,FALSE))</f>
        <v>TEAM TED DIT</v>
      </c>
      <c r="E48" s="10">
        <v>44</v>
      </c>
    </row>
    <row r="49" spans="1:5" ht="15.75" thickBot="1" x14ac:dyDescent="0.3">
      <c r="A49" s="8">
        <v>129</v>
      </c>
      <c r="B49" s="10" t="str">
        <f>IF($A49="","",VLOOKUP($A49,[1]Emargement!$A$4:$G$183,2,FALSE))</f>
        <v>RAIMBAUD</v>
      </c>
      <c r="C49" s="10" t="str">
        <f>IF($A49="","",VLOOKUP($A49,[1]Emargement!$A$4:$G$183,3,FALSE))</f>
        <v>MATIS</v>
      </c>
      <c r="D49" s="10" t="str">
        <f>IF($A49="","",VLOOKUP($A49,[1]Emargement!$A$4:$G$183,4,FALSE))</f>
        <v>CC VITREEN</v>
      </c>
      <c r="E49" s="10">
        <v>45</v>
      </c>
    </row>
    <row r="50" spans="1:5" ht="15.75" thickBot="1" x14ac:dyDescent="0.3">
      <c r="A50" s="44">
        <v>100</v>
      </c>
      <c r="B50" s="10" t="str">
        <f>IF($A50="","",VLOOKUP($A50,[1]Emargement!$A$4:$G$183,2,FALSE))</f>
        <v>COURNEE</v>
      </c>
      <c r="C50" s="10" t="str">
        <f>IF($A50="","",VLOOKUP($A50,[1]Emargement!$A$4:$G$183,3,FALSE))</f>
        <v xml:space="preserve">EMMA           </v>
      </c>
      <c r="D50" s="10" t="str">
        <f>IF($A50="","",VLOOKUP($A50,[1]Emargement!$A$4:$G$183,4,FALSE))</f>
        <v>CC VITREEN</v>
      </c>
      <c r="E50" s="10">
        <v>46</v>
      </c>
    </row>
    <row r="51" spans="1:5" ht="15.75" thickBot="1" x14ac:dyDescent="0.3">
      <c r="A51" s="44">
        <v>97</v>
      </c>
      <c r="B51" s="10" t="str">
        <f>IF($A51="","",VLOOKUP($A51,[1]Emargement!$A$4:$G$183,2,FALSE))</f>
        <v>BOIRARD</v>
      </c>
      <c r="C51" s="10" t="str">
        <f>IF($A51="","",VLOOKUP($A51,[1]Emargement!$A$4:$G$183,3,FALSE))</f>
        <v>DENNYS</v>
      </c>
      <c r="D51" s="10" t="str">
        <f>IF($A51="","",VLOOKUP($A51,[1]Emargement!$A$4:$G$183,4,FALSE))</f>
        <v>CC VITREEN</v>
      </c>
      <c r="E51" s="10">
        <v>47</v>
      </c>
    </row>
    <row r="52" spans="1:5" ht="15.75" thickBot="1" x14ac:dyDescent="0.3">
      <c r="A52" s="44">
        <v>99</v>
      </c>
      <c r="B52" s="10" t="str">
        <f>IF($A52="","",VLOOKUP($A52,[1]Emargement!$A$4:$G$183,2,FALSE))</f>
        <v>BOURSERIE</v>
      </c>
      <c r="C52" s="10" t="str">
        <f>IF($A52="","",VLOOKUP($A52,[1]Emargement!$A$4:$G$183,3,FALSE))</f>
        <v xml:space="preserve">LOUANNE       </v>
      </c>
      <c r="D52" s="10" t="str">
        <f>IF($A52="","",VLOOKUP($A52,[1]Emargement!$A$4:$G$183,4,FALSE))</f>
        <v>CC VITREEN</v>
      </c>
      <c r="E52" s="10">
        <v>48</v>
      </c>
    </row>
    <row r="53" spans="1:5" x14ac:dyDescent="0.25">
      <c r="A53" s="85"/>
      <c r="B53" s="79"/>
      <c r="C53" s="79"/>
      <c r="D53" s="79"/>
      <c r="E53" s="79"/>
    </row>
    <row r="54" spans="1:5" x14ac:dyDescent="0.25">
      <c r="A54" s="85"/>
      <c r="B54" s="79"/>
      <c r="C54" s="79"/>
      <c r="D54" s="79"/>
      <c r="E54" s="79"/>
    </row>
    <row r="55" spans="1:5" x14ac:dyDescent="0.25">
      <c r="A55" s="85"/>
      <c r="B55" s="79"/>
      <c r="C55" s="79"/>
      <c r="D55" s="79"/>
      <c r="E55" s="79"/>
    </row>
    <row r="56" spans="1:5" x14ac:dyDescent="0.25">
      <c r="A56" s="85"/>
      <c r="B56" s="79"/>
      <c r="C56" s="79"/>
      <c r="D56" s="79"/>
      <c r="E56" s="79"/>
    </row>
    <row r="57" spans="1:5" x14ac:dyDescent="0.25">
      <c r="A57" s="85"/>
      <c r="B57" s="79"/>
      <c r="C57" s="79"/>
      <c r="D57" s="79"/>
      <c r="E57" s="79"/>
    </row>
    <row r="58" spans="1:5" x14ac:dyDescent="0.25">
      <c r="A58" s="85"/>
      <c r="B58" s="79"/>
      <c r="C58" s="79"/>
      <c r="D58" s="79"/>
      <c r="E58" s="79"/>
    </row>
    <row r="59" spans="1:5" x14ac:dyDescent="0.25">
      <c r="A59" s="85"/>
      <c r="B59" s="79"/>
      <c r="C59" s="79"/>
      <c r="D59" s="79"/>
      <c r="E59" s="79"/>
    </row>
    <row r="60" spans="1:5" x14ac:dyDescent="0.25">
      <c r="A60" s="85"/>
      <c r="B60" s="79"/>
      <c r="C60" s="79"/>
      <c r="D60" s="79"/>
      <c r="E60" s="79"/>
    </row>
    <row r="61" spans="1:5" x14ac:dyDescent="0.25">
      <c r="A61" s="85"/>
      <c r="B61" s="79"/>
      <c r="C61" s="79"/>
      <c r="D61" s="79"/>
      <c r="E61" s="79"/>
    </row>
    <row r="62" spans="1:5" x14ac:dyDescent="0.25">
      <c r="A62" s="85"/>
      <c r="B62" s="79"/>
      <c r="C62" s="79"/>
      <c r="D62" s="79"/>
      <c r="E62" s="79"/>
    </row>
    <row r="63" spans="1:5" x14ac:dyDescent="0.25">
      <c r="A63" s="85"/>
      <c r="B63" s="79"/>
      <c r="C63" s="79"/>
      <c r="D63" s="79"/>
      <c r="E63" s="79"/>
    </row>
    <row r="64" spans="1:5" x14ac:dyDescent="0.25">
      <c r="A64" s="85"/>
      <c r="B64" s="79"/>
      <c r="C64" s="79"/>
      <c r="D64" s="79"/>
      <c r="E64" s="79"/>
    </row>
    <row r="65" spans="1:5" x14ac:dyDescent="0.25">
      <c r="A65" s="85"/>
      <c r="B65" s="79"/>
      <c r="C65" s="79"/>
      <c r="D65" s="79"/>
      <c r="E65" s="79"/>
    </row>
    <row r="66" spans="1:5" x14ac:dyDescent="0.25">
      <c r="A66" s="85"/>
      <c r="B66" s="79"/>
      <c r="C66" s="79"/>
      <c r="D66" s="79"/>
      <c r="E66" s="79"/>
    </row>
    <row r="67" spans="1:5" x14ac:dyDescent="0.25">
      <c r="A67" s="85"/>
      <c r="B67" s="79"/>
      <c r="C67" s="79"/>
      <c r="D67" s="79"/>
      <c r="E67" s="79"/>
    </row>
    <row r="68" spans="1:5" x14ac:dyDescent="0.25">
      <c r="A68" s="85"/>
      <c r="B68" s="79"/>
      <c r="C68" s="79"/>
      <c r="D68" s="79"/>
      <c r="E68" s="79"/>
    </row>
    <row r="69" spans="1:5" x14ac:dyDescent="0.25">
      <c r="A69" s="83"/>
      <c r="B69" s="79"/>
      <c r="C69" s="79"/>
      <c r="D69" s="79"/>
      <c r="E69" s="79"/>
    </row>
    <row r="70" spans="1:5" x14ac:dyDescent="0.25">
      <c r="A70" s="83"/>
      <c r="B70" s="79"/>
      <c r="C70" s="79"/>
      <c r="D70" s="79"/>
      <c r="E70" s="79"/>
    </row>
    <row r="71" spans="1:5" x14ac:dyDescent="0.25">
      <c r="A71" s="83"/>
      <c r="B71" s="79"/>
      <c r="C71" s="79"/>
      <c r="D71" s="79"/>
      <c r="E71" s="79"/>
    </row>
    <row r="72" spans="1:5" x14ac:dyDescent="0.25">
      <c r="A72" s="83"/>
      <c r="B72" s="79"/>
      <c r="C72" s="79"/>
      <c r="D72" s="79"/>
      <c r="E72" s="79"/>
    </row>
  </sheetData>
  <mergeCells count="3">
    <mergeCell ref="A1:E1"/>
    <mergeCell ref="A2:E2"/>
    <mergeCell ref="A3:E3"/>
  </mergeCells>
  <conditionalFormatting sqref="A5:A72">
    <cfRule type="duplicateValues" dxfId="39" priority="7" stopIfTrue="1"/>
    <cfRule type="duplicateValues" dxfId="38" priority="8" stopIfTrue="1"/>
  </conditionalFormatting>
  <conditionalFormatting sqref="A5:A68">
    <cfRule type="duplicateValues" dxfId="37" priority="5" stopIfTrue="1"/>
    <cfRule type="duplicateValues" dxfId="36" priority="6" stopIfTrue="1"/>
  </conditionalFormatting>
  <conditionalFormatting sqref="A5:A46">
    <cfRule type="duplicateValues" dxfId="35" priority="3" stopIfTrue="1"/>
    <cfRule type="duplicateValues" dxfId="34" priority="4" stopIfTrue="1"/>
  </conditionalFormatting>
  <conditionalFormatting sqref="A5:A52">
    <cfRule type="duplicateValues" dxfId="33" priority="1" stopIfTrue="1"/>
    <cfRule type="duplicateValues" dxfId="32" priority="2" stopIfTrue="1"/>
  </conditionalFormatting>
  <pageMargins left="0.25" right="0.25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9"/>
  <dimension ref="A1:J69"/>
  <sheetViews>
    <sheetView workbookViewId="0">
      <selection activeCell="N69" sqref="N69"/>
    </sheetView>
  </sheetViews>
  <sheetFormatPr baseColWidth="10" defaultRowHeight="15" x14ac:dyDescent="0.25"/>
  <cols>
    <col min="1" max="1" width="7.28515625" customWidth="1"/>
    <col min="2" max="2" width="7.42578125" customWidth="1"/>
    <col min="6" max="6" width="7.42578125" customWidth="1"/>
    <col min="7" max="7" width="7.140625" customWidth="1"/>
    <col min="8" max="8" width="6.5703125" customWidth="1"/>
  </cols>
  <sheetData>
    <row r="1" spans="1:10" x14ac:dyDescent="0.25">
      <c r="A1" s="137" t="str">
        <f>[1]Emargement!A1</f>
        <v>Trophée départemental 35 des écoles - le 01/05/2018</v>
      </c>
      <c r="B1" s="138"/>
      <c r="C1" s="138"/>
      <c r="D1" s="138"/>
      <c r="E1" s="138"/>
      <c r="F1" s="138"/>
      <c r="G1" s="138"/>
      <c r="H1" s="138"/>
      <c r="I1" s="138"/>
      <c r="J1" s="139"/>
    </row>
    <row r="2" spans="1:10" ht="24" thickBot="1" x14ac:dyDescent="0.4">
      <c r="A2" s="140" t="s">
        <v>22</v>
      </c>
      <c r="B2" s="141"/>
      <c r="C2" s="141"/>
      <c r="D2" s="141"/>
      <c r="E2" s="141"/>
      <c r="F2" s="141"/>
      <c r="G2" s="141"/>
      <c r="H2" s="141"/>
      <c r="I2" s="141"/>
      <c r="J2" s="142"/>
    </row>
    <row r="3" spans="1:10" ht="24" thickBot="1" x14ac:dyDescent="0.4">
      <c r="A3" s="109"/>
      <c r="B3" s="109"/>
      <c r="C3" s="109"/>
      <c r="D3" s="109"/>
      <c r="E3" s="109"/>
      <c r="F3" s="109"/>
      <c r="G3" s="109"/>
      <c r="H3" s="109"/>
      <c r="I3" s="109"/>
    </row>
    <row r="4" spans="1:10" ht="15.75" thickBot="1" x14ac:dyDescent="0.3">
      <c r="A4" s="46" t="s">
        <v>6</v>
      </c>
      <c r="B4" s="20" t="s">
        <v>1</v>
      </c>
      <c r="C4" s="19" t="s">
        <v>2</v>
      </c>
      <c r="D4" s="19" t="s">
        <v>3</v>
      </c>
      <c r="E4" s="20" t="s">
        <v>4</v>
      </c>
      <c r="F4" s="54" t="s">
        <v>10</v>
      </c>
      <c r="G4" s="55" t="s">
        <v>11</v>
      </c>
      <c r="H4" s="54" t="s">
        <v>12</v>
      </c>
      <c r="I4" s="22" t="s">
        <v>13</v>
      </c>
      <c r="J4" s="22" t="s">
        <v>14</v>
      </c>
    </row>
    <row r="5" spans="1:10" x14ac:dyDescent="0.25">
      <c r="A5" s="23">
        <v>1</v>
      </c>
      <c r="B5" s="24">
        <v>48</v>
      </c>
      <c r="C5" s="47" t="str">
        <f>IF($B5="","",VLOOKUP($B5,[1]Emargement!$A$4:$G$183,2,FALSE))</f>
        <v>CORDELIER</v>
      </c>
      <c r="D5" s="47" t="str">
        <f>IF($B5="","",VLOOKUP($B5,[1]Emargement!$A$4:$G$183,3,FALSE))</f>
        <v>PIERRE</v>
      </c>
      <c r="E5" s="48" t="str">
        <f>IF($B5="","",VLOOKUP($B5,[1]Emargement!$A$4:$G$183,4,FALSE))</f>
        <v>OCC CESSONNAIS</v>
      </c>
      <c r="F5" s="56">
        <f>IF(ISERROR(INDEX('[1]Vitesse BE'!$F$4:$F$84,MATCH(B5,'[1]Vitesse BE'!$A$4:$A$84,0))),0,INDEX('[1]Vitesse BE'!$F$4:$F$84,MATCH(B5,'[1]Vitesse BE'!$A$4:$A$84,0)))</f>
        <v>2</v>
      </c>
      <c r="G5" s="34">
        <f>IF(ISERROR(INDEX('[1]Adresse BE'!$F$4:$F$84,MATCH(B5,'[1]Adresse BE'!$A$4:$A$104,0))),0,INDEX('[1]Adresse BE'!$F$4:$F$84,MATCH(B5,'[1]Adresse BE'!$A$4:$A$104,0)))</f>
        <v>2</v>
      </c>
      <c r="H5" s="34">
        <f>IF(ISERROR(INDEX('[1]Route BE'!$E$4:$E$84,MATCH(B5,'[1]Route BE'!$A$4:$A$104,0))),0,INDEX('[1]Route BE'!$E$4:$E$84,MATCH(B5,'[1]Route BE'!$A$4:$A$104,0)))</f>
        <v>2</v>
      </c>
      <c r="I5" s="57">
        <f t="shared" ref="I5:I36" si="0">IF(SUM(F5:H5)=0,"",SUM(F5:H5))</f>
        <v>6</v>
      </c>
      <c r="J5" s="28" t="str">
        <f>IF($B5="","",IF(VLOOKUP($B5,[1]Emargement!$A$4:$H$183,8,FALSE)=0,"",VLOOKUP($B5,[1]Emargement!$A$4:$H$183,8,FALSE)))</f>
        <v/>
      </c>
    </row>
    <row r="6" spans="1:10" x14ac:dyDescent="0.25">
      <c r="A6" s="29">
        <v>2</v>
      </c>
      <c r="B6" s="30">
        <v>44</v>
      </c>
      <c r="C6" s="39" t="str">
        <f>IF($B6="","",VLOOKUP($B6,[1]Emargement!$A$4:$G$183,2,FALSE))</f>
        <v>MENARD</v>
      </c>
      <c r="D6" s="39" t="str">
        <f>IF($B6="","",VLOOKUP($B6,[1]Emargement!$A$4:$G$183,3,FALSE))</f>
        <v>ALEXIS</v>
      </c>
      <c r="E6" s="40" t="str">
        <f>IF($B6="","",VLOOKUP($B6,[1]Emargement!$A$4:$G$183,4,FALSE))</f>
        <v>CC LIFFRE</v>
      </c>
      <c r="F6" s="56">
        <f>IF(ISERROR(INDEX('[1]Vitesse BE'!$F$4:$F$84,MATCH(B6,'[1]Vitesse BE'!$A$4:$A$84,0))),0,INDEX('[1]Vitesse BE'!$F$4:$F$84,MATCH(B6,'[1]Vitesse BE'!$A$4:$A$84,0)))</f>
        <v>1</v>
      </c>
      <c r="G6" s="34">
        <f>IF(ISERROR(INDEX('[1]Adresse BE'!$F$4:$F$84,MATCH(B6,'[1]Adresse BE'!$A$4:$A$104,0))),0,INDEX('[1]Adresse BE'!$F$4:$F$84,MATCH(B6,'[1]Adresse BE'!$A$4:$A$104,0)))</f>
        <v>6</v>
      </c>
      <c r="H6" s="34">
        <f>IF(ISERROR(INDEX('[1]Route BE'!$E$4:$E$84,MATCH(B6,'[1]Route BE'!$A$4:$A$104,0))),0,INDEX('[1]Route BE'!$E$4:$E$84,MATCH(B6,'[1]Route BE'!$A$4:$A$104,0)))</f>
        <v>1</v>
      </c>
      <c r="I6" s="58">
        <f t="shared" si="0"/>
        <v>8</v>
      </c>
      <c r="J6" s="37" t="str">
        <f>IF($B6="","",IF(VLOOKUP($B6,[1]Emargement!$A$4:$H$183,8,FALSE)=0,"",VLOOKUP($B6,[1]Emargement!$A$4:$H$183,8,FALSE)))</f>
        <v/>
      </c>
    </row>
    <row r="7" spans="1:10" x14ac:dyDescent="0.25">
      <c r="A7" s="29">
        <v>3</v>
      </c>
      <c r="B7" s="24">
        <v>63</v>
      </c>
      <c r="C7" s="39" t="str">
        <f>IF($B7="","",VLOOKUP($B7,[1]Emargement!$A$4:$G$183,2,FALSE))</f>
        <v>JOUANOLLE</v>
      </c>
      <c r="D7" s="39" t="str">
        <f>IF($B7="","",VLOOKUP($B7,[1]Emargement!$A$4:$G$183,3,FALSE))</f>
        <v>MAEL</v>
      </c>
      <c r="E7" s="40" t="str">
        <f>IF($B7="","",VLOOKUP($B7,[1]Emargement!$A$4:$G$183,4,FALSE))</f>
        <v>EC PAYS GUICHEN</v>
      </c>
      <c r="F7" s="56">
        <f>IF(ISERROR(INDEX('[1]Vitesse BE'!$F$4:$F$84,MATCH(B7,'[1]Vitesse BE'!$A$4:$A$84,0))),0,INDEX('[1]Vitesse BE'!$F$4:$F$84,MATCH(B7,'[1]Vitesse BE'!$A$4:$A$84,0)))</f>
        <v>4</v>
      </c>
      <c r="G7" s="34">
        <f>IF(ISERROR(INDEX('[1]Adresse BE'!$F$4:$F$84,MATCH(B7,'[1]Adresse BE'!$A$4:$A$104,0))),0,INDEX('[1]Adresse BE'!$F$4:$F$84,MATCH(B7,'[1]Adresse BE'!$A$4:$A$104,0)))</f>
        <v>1</v>
      </c>
      <c r="H7" s="34">
        <f>IF(ISERROR(INDEX('[1]Route BE'!$E$4:$E$84,MATCH(B7,'[1]Route BE'!$A$4:$A$104,0))),0,INDEX('[1]Route BE'!$E$4:$E$84,MATCH(B7,'[1]Route BE'!$A$4:$A$104,0)))</f>
        <v>11</v>
      </c>
      <c r="I7" s="58">
        <f t="shared" si="0"/>
        <v>16</v>
      </c>
      <c r="J7" s="37" t="str">
        <f>IF($B7="","",IF(VLOOKUP($B7,[1]Emargement!$A$4:$H$183,8,FALSE)=0,"",VLOOKUP($B7,[1]Emargement!$A$4:$H$183,8,FALSE)))</f>
        <v/>
      </c>
    </row>
    <row r="8" spans="1:10" x14ac:dyDescent="0.25">
      <c r="A8" s="29">
        <v>4</v>
      </c>
      <c r="B8" s="30">
        <v>36</v>
      </c>
      <c r="C8" s="39" t="str">
        <f>IF($B8="","",VLOOKUP($B8,[1]Emargement!$A$4:$G$183,2,FALSE))</f>
        <v>JOUAULT</v>
      </c>
      <c r="D8" s="39" t="str">
        <f>IF($B8="","",VLOOKUP($B8,[1]Emargement!$A$4:$G$183,3,FALSE))</f>
        <v>AMBRE</v>
      </c>
      <c r="E8" s="40" t="str">
        <f>IF($B8="","",VLOOKUP($B8,[1]Emargement!$A$4:$G$183,4,FALSE))</f>
        <v>CC VITREEN</v>
      </c>
      <c r="F8" s="56">
        <f>IF(ISERROR(INDEX('[1]Vitesse BE'!$F$4:$F$84,MATCH(B8,'[1]Vitesse BE'!$A$4:$A$84,0))),0,INDEX('[1]Vitesse BE'!$F$4:$F$84,MATCH(B8,'[1]Vitesse BE'!$A$4:$A$84,0)))</f>
        <v>9</v>
      </c>
      <c r="G8" s="34">
        <f>IF(ISERROR(INDEX('[1]Adresse BE'!$F$4:$F$84,MATCH(B8,'[1]Adresse BE'!$A$4:$A$104,0))),0,INDEX('[1]Adresse BE'!$F$4:$F$84,MATCH(B8,'[1]Adresse BE'!$A$4:$A$104,0)))</f>
        <v>7</v>
      </c>
      <c r="H8" s="34">
        <f>IF(ISERROR(INDEX('[1]Route BE'!$E$4:$E$84,MATCH(B8,'[1]Route BE'!$A$4:$A$104,0))),0,INDEX('[1]Route BE'!$E$4:$E$84,MATCH(B8,'[1]Route BE'!$A$4:$A$104,0)))</f>
        <v>3</v>
      </c>
      <c r="I8" s="58">
        <f t="shared" si="0"/>
        <v>19</v>
      </c>
      <c r="J8" s="37" t="str">
        <f>IF($B8="","",IF(VLOOKUP($B8,[1]Emargement!$A$4:$H$183,8,FALSE)=0,"",VLOOKUP($B8,[1]Emargement!$A$4:$H$183,8,FALSE)))</f>
        <v>F</v>
      </c>
    </row>
    <row r="9" spans="1:10" x14ac:dyDescent="0.25">
      <c r="A9" s="29">
        <v>5</v>
      </c>
      <c r="B9" s="24">
        <v>9</v>
      </c>
      <c r="C9" s="39" t="str">
        <f>IF($B9="","",VLOOKUP($B9,[1]Emargement!$A$4:$G$183,2,FALSE))</f>
        <v>HEUDRE</v>
      </c>
      <c r="D9" s="39" t="str">
        <f>IF($B9="","",VLOOKUP($B9,[1]Emargement!$A$4:$G$183,3,FALSE))</f>
        <v>GABIN</v>
      </c>
      <c r="E9" s="40" t="str">
        <f>IF($B9="","",VLOOKUP($B9,[1]Emargement!$A$4:$G$183,4,FALSE))</f>
        <v>COC FOUGERAIS</v>
      </c>
      <c r="F9" s="56">
        <f>IF(ISERROR(INDEX('[1]Vitesse BE'!$F$4:$F$84,MATCH(B9,'[1]Vitesse BE'!$A$4:$A$84,0))),0,INDEX('[1]Vitesse BE'!$F$4:$F$84,MATCH(B9,'[1]Vitesse BE'!$A$4:$A$84,0)))</f>
        <v>4</v>
      </c>
      <c r="G9" s="34">
        <f>IF(ISERROR(INDEX('[1]Adresse BE'!$F$4:$F$84,MATCH(B9,'[1]Adresse BE'!$A$4:$A$104,0))),0,INDEX('[1]Adresse BE'!$F$4:$F$84,MATCH(B9,'[1]Adresse BE'!$A$4:$A$104,0)))</f>
        <v>5</v>
      </c>
      <c r="H9" s="34">
        <f>IF(ISERROR(INDEX('[1]Route BE'!$E$4:$E$84,MATCH(B9,'[1]Route BE'!$A$4:$A$104,0))),0,INDEX('[1]Route BE'!$E$4:$E$84,MATCH(B9,'[1]Route BE'!$A$4:$A$104,0)))</f>
        <v>18</v>
      </c>
      <c r="I9" s="58">
        <f t="shared" si="0"/>
        <v>27</v>
      </c>
      <c r="J9" s="37" t="str">
        <f>IF($B9="","",IF(VLOOKUP($B9,[1]Emargement!$A$4:$H$183,8,FALSE)=0,"",VLOOKUP($B9,[1]Emargement!$A$4:$H$183,8,FALSE)))</f>
        <v/>
      </c>
    </row>
    <row r="10" spans="1:10" x14ac:dyDescent="0.25">
      <c r="A10" s="29">
        <v>6</v>
      </c>
      <c r="B10" s="30">
        <v>3</v>
      </c>
      <c r="C10" s="32" t="str">
        <f>IF($B10="","",VLOOKUP($B10,[1]Emargement!$A$4:$G$183,2,FALSE))</f>
        <v>CARAMONA</v>
      </c>
      <c r="D10" s="32" t="str">
        <f>IF($B10="","",VLOOKUP($B10,[1]Emargement!$A$4:$G$183,3,FALSE))</f>
        <v>MATHEO</v>
      </c>
      <c r="E10" s="33" t="str">
        <f>IF($B10="","",VLOOKUP($B10,[1]Emargement!$A$4:$G$183,4,FALSE))</f>
        <v>COC FOUGERAIS</v>
      </c>
      <c r="F10" s="56">
        <f>IF(ISERROR(INDEX('[1]Vitesse BE'!$F$4:$F$84,MATCH(B10,'[1]Vitesse BE'!$A$4:$A$84,0))),0,INDEX('[1]Vitesse BE'!$F$4:$F$84,MATCH(B10,'[1]Vitesse BE'!$A$4:$A$84,0)))</f>
        <v>3</v>
      </c>
      <c r="G10" s="34">
        <f>IF(ISERROR(INDEX('[1]Adresse BE'!$F$4:$F$84,MATCH(B10,'[1]Adresse BE'!$A$4:$A$104,0))),0,INDEX('[1]Adresse BE'!$F$4:$F$84,MATCH(B10,'[1]Adresse BE'!$A$4:$A$104,0)))</f>
        <v>4</v>
      </c>
      <c r="H10" s="34">
        <f>IF(ISERROR(INDEX('[1]Route BE'!$E$4:$E$84,MATCH(B10,'[1]Route BE'!$A$4:$A$104,0))),0,INDEX('[1]Route BE'!$E$4:$E$84,MATCH(B10,'[1]Route BE'!$A$4:$A$104,0)))</f>
        <v>23</v>
      </c>
      <c r="I10" s="58">
        <f t="shared" si="0"/>
        <v>30</v>
      </c>
      <c r="J10" s="37" t="str">
        <f>IF($B10="","",IF(VLOOKUP($B10,[1]Emargement!$A$4:$H$183,8,FALSE)=0,"",VLOOKUP($B10,[1]Emargement!$A$4:$H$183,8,FALSE)))</f>
        <v/>
      </c>
    </row>
    <row r="11" spans="1:10" x14ac:dyDescent="0.25">
      <c r="A11" s="29">
        <v>7</v>
      </c>
      <c r="B11" s="24">
        <v>33</v>
      </c>
      <c r="C11" s="39" t="str">
        <f>IF($B11="","",VLOOKUP($B11,[1]Emargement!$A$4:$G$183,2,FALSE))</f>
        <v>COUREAU</v>
      </c>
      <c r="D11" s="39" t="str">
        <f>IF($B11="","",VLOOKUP($B11,[1]Emargement!$A$4:$G$183,3,FALSE))</f>
        <v>LUC</v>
      </c>
      <c r="E11" s="40" t="str">
        <f>IF($B11="","",VLOOKUP($B11,[1]Emargement!$A$4:$G$183,4,FALSE))</f>
        <v>CC VITREEN</v>
      </c>
      <c r="F11" s="56">
        <f>IF(ISERROR(INDEX('[1]Vitesse BE'!$F$4:$F$84,MATCH(B11,'[1]Vitesse BE'!$A$4:$A$84,0))),0,INDEX('[1]Vitesse BE'!$F$4:$F$84,MATCH(B11,'[1]Vitesse BE'!$A$4:$A$84,0)))</f>
        <v>22</v>
      </c>
      <c r="G11" s="34">
        <f>IF(ISERROR(INDEX('[1]Adresse BE'!$F$4:$F$84,MATCH(B11,'[1]Adresse BE'!$A$4:$A$104,0))),0,INDEX('[1]Adresse BE'!$F$4:$F$84,MATCH(B11,'[1]Adresse BE'!$A$4:$A$104,0)))</f>
        <v>8</v>
      </c>
      <c r="H11" s="34">
        <f>IF(ISERROR(INDEX('[1]Route BE'!$E$4:$E$84,MATCH(B11,'[1]Route BE'!$A$4:$A$104,0))),0,INDEX('[1]Route BE'!$E$4:$E$84,MATCH(B11,'[1]Route BE'!$A$4:$A$104,0)))</f>
        <v>4</v>
      </c>
      <c r="I11" s="58">
        <f t="shared" si="0"/>
        <v>34</v>
      </c>
      <c r="J11" s="37" t="str">
        <f>IF($B11="","",IF(VLOOKUP($B11,[1]Emargement!$A$4:$H$183,8,FALSE)=0,"",VLOOKUP($B11,[1]Emargement!$A$4:$H$183,8,FALSE)))</f>
        <v/>
      </c>
    </row>
    <row r="12" spans="1:10" x14ac:dyDescent="0.25">
      <c r="A12" s="29">
        <v>8</v>
      </c>
      <c r="B12" s="30">
        <v>25</v>
      </c>
      <c r="C12" s="39" t="str">
        <f>IF($B12="","",VLOOKUP($B12,[1]Emargement!$A$4:$G$183,2,FALSE))</f>
        <v>POSNIC</v>
      </c>
      <c r="D12" s="39" t="str">
        <f>IF($B12="","",VLOOKUP($B12,[1]Emargement!$A$4:$G$183,3,FALSE))</f>
        <v>DORIAN</v>
      </c>
      <c r="E12" s="40" t="str">
        <f>IF($B12="","",VLOOKUP($B12,[1]Emargement!$A$4:$G$183,4,FALSE))</f>
        <v>VC PLELANAIS</v>
      </c>
      <c r="F12" s="56">
        <f>IF(ISERROR(INDEX('[1]Vitesse BE'!$F$4:$F$84,MATCH(B12,'[1]Vitesse BE'!$A$4:$A$84,0))),0,INDEX('[1]Vitesse BE'!$F$4:$F$84,MATCH(B12,'[1]Vitesse BE'!$A$4:$A$84,0)))</f>
        <v>10</v>
      </c>
      <c r="G12" s="34">
        <f>IF(ISERROR(INDEX('[1]Adresse BE'!$F$4:$F$84,MATCH(B12,'[1]Adresse BE'!$A$4:$A$104,0))),0,INDEX('[1]Adresse BE'!$F$4:$F$84,MATCH(B12,'[1]Adresse BE'!$A$4:$A$104,0)))</f>
        <v>20</v>
      </c>
      <c r="H12" s="34">
        <f>IF(ISERROR(INDEX('[1]Route BE'!$E$4:$E$84,MATCH(B12,'[1]Route BE'!$A$4:$A$104,0))),0,INDEX('[1]Route BE'!$E$4:$E$84,MATCH(B12,'[1]Route BE'!$A$4:$A$104,0)))</f>
        <v>6</v>
      </c>
      <c r="I12" s="58">
        <f t="shared" si="0"/>
        <v>36</v>
      </c>
      <c r="J12" s="37" t="str">
        <f>IF($B12="","",IF(VLOOKUP($B12,[1]Emargement!$A$4:$H$183,8,FALSE)=0,"",VLOOKUP($B12,[1]Emargement!$A$4:$H$183,8,FALSE)))</f>
        <v/>
      </c>
    </row>
    <row r="13" spans="1:10" x14ac:dyDescent="0.25">
      <c r="A13" s="29">
        <v>9</v>
      </c>
      <c r="B13" s="24">
        <v>46</v>
      </c>
      <c r="C13" s="39" t="str">
        <f>IF($B13="","",VLOOKUP($B13,[1]Emargement!$A$4:$G$183,2,FALSE))</f>
        <v>NICOLAS</v>
      </c>
      <c r="D13" s="39" t="str">
        <f>IF($B13="","",VLOOKUP($B13,[1]Emargement!$A$4:$G$183,3,FALSE))</f>
        <v>TUGDUAL</v>
      </c>
      <c r="E13" s="40" t="str">
        <f>IF($B13="","",VLOOKUP($B13,[1]Emargement!$A$4:$G$183,4,FALSE))</f>
        <v>CC LIFFRE</v>
      </c>
      <c r="F13" s="56">
        <f>IF(ISERROR(INDEX('[1]Vitesse BE'!$F$4:$F$84,MATCH(B13,'[1]Vitesse BE'!$A$4:$A$84,0))),0,INDEX('[1]Vitesse BE'!$F$4:$F$84,MATCH(B13,'[1]Vitesse BE'!$A$4:$A$84,0)))</f>
        <v>14</v>
      </c>
      <c r="G13" s="34">
        <f>IF(ISERROR(INDEX('[1]Adresse BE'!$F$4:$F$84,MATCH(B13,'[1]Adresse BE'!$A$4:$A$104,0))),0,INDEX('[1]Adresse BE'!$F$4:$F$84,MATCH(B13,'[1]Adresse BE'!$A$4:$A$104,0)))</f>
        <v>17</v>
      </c>
      <c r="H13" s="34">
        <f>IF(ISERROR(INDEX('[1]Route BE'!$E$4:$E$84,MATCH(B13,'[1]Route BE'!$A$4:$A$104,0))),0,INDEX('[1]Route BE'!$E$4:$E$84,MATCH(B13,'[1]Route BE'!$A$4:$A$104,0)))</f>
        <v>7</v>
      </c>
      <c r="I13" s="58">
        <f t="shared" si="0"/>
        <v>38</v>
      </c>
      <c r="J13" s="37" t="str">
        <f>IF($B13="","",IF(VLOOKUP($B13,[1]Emargement!$A$4:$H$183,8,FALSE)=0,"",VLOOKUP($B13,[1]Emargement!$A$4:$H$183,8,FALSE)))</f>
        <v/>
      </c>
    </row>
    <row r="14" spans="1:10" x14ac:dyDescent="0.25">
      <c r="A14" s="29">
        <v>10</v>
      </c>
      <c r="B14" s="30">
        <v>39</v>
      </c>
      <c r="C14" s="39" t="str">
        <f>IF($B14="","",VLOOKUP($B14,[1]Emargement!$A$4:$G$183,2,FALSE))</f>
        <v>SUIGNARD</v>
      </c>
      <c r="D14" s="39" t="str">
        <f>IF($B14="","",VLOOKUP($B14,[1]Emargement!$A$4:$G$183,3,FALSE))</f>
        <v>JAKEZ</v>
      </c>
      <c r="E14" s="40" t="str">
        <f>IF($B14="","",VLOOKUP($B14,[1]Emargement!$A$4:$G$183,4,FALSE))</f>
        <v>CC VITREEN</v>
      </c>
      <c r="F14" s="56">
        <f>IF(ISERROR(INDEX('[1]Vitesse BE'!$F$4:$F$84,MATCH(B14,'[1]Vitesse BE'!$A$4:$A$84,0))),0,INDEX('[1]Vitesse BE'!$F$4:$F$84,MATCH(B14,'[1]Vitesse BE'!$A$4:$A$84,0)))</f>
        <v>20</v>
      </c>
      <c r="G14" s="34">
        <f>IF(ISERROR(INDEX('[1]Adresse BE'!$F$4:$F$84,MATCH(B14,'[1]Adresse BE'!$A$4:$A$104,0))),0,INDEX('[1]Adresse BE'!$F$4:$F$84,MATCH(B14,'[1]Adresse BE'!$A$4:$A$104,0)))</f>
        <v>11</v>
      </c>
      <c r="H14" s="34">
        <f>IF(ISERROR(INDEX('[1]Route BE'!$E$4:$E$84,MATCH(B14,'[1]Route BE'!$A$4:$A$104,0))),0,INDEX('[1]Route BE'!$E$4:$E$84,MATCH(B14,'[1]Route BE'!$A$4:$A$104,0)))</f>
        <v>8</v>
      </c>
      <c r="I14" s="58">
        <f t="shared" si="0"/>
        <v>39</v>
      </c>
      <c r="J14" s="37" t="str">
        <f>IF($B14="","",IF(VLOOKUP($B14,[1]Emargement!$A$4:$H$183,8,FALSE)=0,"",VLOOKUP($B14,[1]Emargement!$A$4:$H$183,8,FALSE)))</f>
        <v/>
      </c>
    </row>
    <row r="15" spans="1:10" x14ac:dyDescent="0.25">
      <c r="A15" s="29">
        <v>11</v>
      </c>
      <c r="B15" s="24">
        <v>28</v>
      </c>
      <c r="C15" s="39" t="str">
        <f>IF($B15="","",VLOOKUP($B15,[1]Emargement!$A$4:$G$183,2,FALSE))</f>
        <v>CHEDALEUX</v>
      </c>
      <c r="D15" s="39" t="str">
        <f>IF($B15="","",VLOOKUP($B15,[1]Emargement!$A$4:$G$183,3,FALSE))</f>
        <v>NOLAN</v>
      </c>
      <c r="E15" s="40" t="str">
        <f>IF($B15="","",VLOOKUP($B15,[1]Emargement!$A$4:$G$183,4,FALSE))</f>
        <v>REDON OC</v>
      </c>
      <c r="F15" s="56">
        <f>IF(ISERROR(INDEX('[1]Vitesse BE'!$F$4:$F$84,MATCH(B15,'[1]Vitesse BE'!$A$4:$A$84,0))),0,INDEX('[1]Vitesse BE'!$F$4:$F$84,MATCH(B15,'[1]Vitesse BE'!$A$4:$A$84,0)))</f>
        <v>18</v>
      </c>
      <c r="G15" s="34">
        <f>IF(ISERROR(INDEX('[1]Adresse BE'!$F$4:$F$84,MATCH(B15,'[1]Adresse BE'!$A$4:$A$104,0))),0,INDEX('[1]Adresse BE'!$F$4:$F$84,MATCH(B15,'[1]Adresse BE'!$A$4:$A$104,0)))</f>
        <v>12</v>
      </c>
      <c r="H15" s="34">
        <f>IF(ISERROR(INDEX('[1]Route BE'!$E$4:$E$84,MATCH(B15,'[1]Route BE'!$A$4:$A$104,0))),0,INDEX('[1]Route BE'!$E$4:$E$84,MATCH(B15,'[1]Route BE'!$A$4:$A$104,0)))</f>
        <v>9</v>
      </c>
      <c r="I15" s="58">
        <f t="shared" si="0"/>
        <v>39</v>
      </c>
      <c r="J15" s="37" t="str">
        <f>IF($B15="","",IF(VLOOKUP($B15,[1]Emargement!$A$4:$H$183,8,FALSE)=0,"",VLOOKUP($B15,[1]Emargement!$A$4:$H$183,8,FALSE)))</f>
        <v/>
      </c>
    </row>
    <row r="16" spans="1:10" x14ac:dyDescent="0.25">
      <c r="A16" s="29">
        <v>12</v>
      </c>
      <c r="B16" s="30">
        <v>45</v>
      </c>
      <c r="C16" s="39" t="str">
        <f>IF($B16="","",VLOOKUP($B16,[1]Emargement!$A$4:$G$183,2,FALSE))</f>
        <v>NICOLAS</v>
      </c>
      <c r="D16" s="39" t="str">
        <f>IF($B16="","",VLOOKUP($B16,[1]Emargement!$A$4:$G$183,3,FALSE))</f>
        <v>ARTHUR</v>
      </c>
      <c r="E16" s="40" t="str">
        <f>IF($B16="","",VLOOKUP($B16,[1]Emargement!$A$4:$G$183,4,FALSE))</f>
        <v>CC LIFFRE</v>
      </c>
      <c r="F16" s="56">
        <f>IF(ISERROR(INDEX('[1]Vitesse BE'!$F$4:$F$84,MATCH(B16,'[1]Vitesse BE'!$A$4:$A$84,0))),0,INDEX('[1]Vitesse BE'!$F$4:$F$84,MATCH(B16,'[1]Vitesse BE'!$A$4:$A$84,0)))</f>
        <v>26</v>
      </c>
      <c r="G16" s="34">
        <f>IF(ISERROR(INDEX('[1]Adresse BE'!$F$4:$F$84,MATCH(B16,'[1]Adresse BE'!$A$4:$A$104,0))),0,INDEX('[1]Adresse BE'!$F$4:$F$84,MATCH(B16,'[1]Adresse BE'!$A$4:$A$104,0)))</f>
        <v>3</v>
      </c>
      <c r="H16" s="34">
        <f>IF(ISERROR(INDEX('[1]Route BE'!$E$4:$E$84,MATCH(B16,'[1]Route BE'!$A$4:$A$104,0))),0,INDEX('[1]Route BE'!$E$4:$E$84,MATCH(B16,'[1]Route BE'!$A$4:$A$104,0)))</f>
        <v>14</v>
      </c>
      <c r="I16" s="58">
        <f t="shared" si="0"/>
        <v>43</v>
      </c>
      <c r="J16" s="37" t="str">
        <f>IF($B16="","",IF(VLOOKUP($B16,[1]Emargement!$A$4:$H$183,8,FALSE)=0,"",VLOOKUP($B16,[1]Emargement!$A$4:$H$183,8,FALSE)))</f>
        <v/>
      </c>
    </row>
    <row r="17" spans="1:10" x14ac:dyDescent="0.25">
      <c r="A17" s="29">
        <v>13</v>
      </c>
      <c r="B17" s="24">
        <v>60</v>
      </c>
      <c r="C17" s="39" t="str">
        <f>IF($B17="","",VLOOKUP($B17,[1]Emargement!$A$4:$G$183,2,FALSE))</f>
        <v>BOSSARD</v>
      </c>
      <c r="D17" s="39" t="str">
        <f>IF($B17="","",VLOOKUP($B17,[1]Emargement!$A$4:$G$183,3,FALSE))</f>
        <v>FELIX</v>
      </c>
      <c r="E17" s="40" t="str">
        <f>IF($B17="","",VLOOKUP($B17,[1]Emargement!$A$4:$G$183,4,FALSE))</f>
        <v>EC PAYS GUICHEN</v>
      </c>
      <c r="F17" s="56">
        <f>IF(ISERROR(INDEX('[1]Vitesse BE'!$F$4:$F$84,MATCH(B17,'[1]Vitesse BE'!$A$4:$A$84,0))),0,INDEX('[1]Vitesse BE'!$F$4:$F$84,MATCH(B17,'[1]Vitesse BE'!$A$4:$A$84,0)))</f>
        <v>13</v>
      </c>
      <c r="G17" s="34">
        <f>IF(ISERROR(INDEX('[1]Adresse BE'!$F$4:$F$84,MATCH(B17,'[1]Adresse BE'!$A$4:$A$104,0))),0,INDEX('[1]Adresse BE'!$F$4:$F$84,MATCH(B17,'[1]Adresse BE'!$A$4:$A$104,0)))</f>
        <v>9</v>
      </c>
      <c r="H17" s="34">
        <f>IF(ISERROR(INDEX('[1]Route BE'!$E$4:$E$84,MATCH(B17,'[1]Route BE'!$A$4:$A$104,0))),0,INDEX('[1]Route BE'!$E$4:$E$84,MATCH(B17,'[1]Route BE'!$A$4:$A$104,0)))</f>
        <v>29</v>
      </c>
      <c r="I17" s="58">
        <f t="shared" si="0"/>
        <v>51</v>
      </c>
      <c r="J17" s="37" t="str">
        <f>IF($B17="","",IF(VLOOKUP($B17,[1]Emargement!$A$4:$H$183,8,FALSE)=0,"",VLOOKUP($B17,[1]Emargement!$A$4:$H$183,8,FALSE)))</f>
        <v/>
      </c>
    </row>
    <row r="18" spans="1:10" x14ac:dyDescent="0.25">
      <c r="A18" s="29">
        <v>14</v>
      </c>
      <c r="B18" s="30">
        <v>24</v>
      </c>
      <c r="C18" s="39" t="str">
        <f>IF($B18="","",VLOOKUP($B18,[1]Emargement!$A$4:$G$183,2,FALSE))</f>
        <v>WASSER</v>
      </c>
      <c r="D18" s="39" t="str">
        <f>IF($B18="","",VLOOKUP($B18,[1]Emargement!$A$4:$G$183,3,FALSE))</f>
        <v>LUCAS-BRICE</v>
      </c>
      <c r="E18" s="40" t="str">
        <f>IF($B18="","",VLOOKUP($B18,[1]Emargement!$A$4:$G$183,4,FALSE))</f>
        <v>VC SAINT MALO</v>
      </c>
      <c r="F18" s="56">
        <f>IF(ISERROR(INDEX('[1]Vitesse BE'!$F$4:$F$84,MATCH(B18,'[1]Vitesse BE'!$A$4:$A$84,0))),0,INDEX('[1]Vitesse BE'!$F$4:$F$84,MATCH(B18,'[1]Vitesse BE'!$A$4:$A$84,0)))</f>
        <v>16</v>
      </c>
      <c r="G18" s="34">
        <f>IF(ISERROR(INDEX('[1]Adresse BE'!$F$4:$F$84,MATCH(B18,'[1]Adresse BE'!$A$4:$A$104,0))),0,INDEX('[1]Adresse BE'!$F$4:$F$84,MATCH(B18,'[1]Adresse BE'!$A$4:$A$104,0)))</f>
        <v>15</v>
      </c>
      <c r="H18" s="34">
        <f>IF(ISERROR(INDEX('[1]Route BE'!$E$4:$E$84,MATCH(B18,'[1]Route BE'!$A$4:$A$104,0))),0,INDEX('[1]Route BE'!$E$4:$E$84,MATCH(B18,'[1]Route BE'!$A$4:$A$104,0)))</f>
        <v>26</v>
      </c>
      <c r="I18" s="58">
        <f t="shared" si="0"/>
        <v>57</v>
      </c>
      <c r="J18" s="37" t="str">
        <f>IF($B18="","",IF(VLOOKUP($B18,[1]Emargement!$A$4:$H$183,8,FALSE)=0,"",VLOOKUP($B18,[1]Emargement!$A$4:$H$183,8,FALSE)))</f>
        <v/>
      </c>
    </row>
    <row r="19" spans="1:10" x14ac:dyDescent="0.25">
      <c r="A19" s="29">
        <v>15</v>
      </c>
      <c r="B19" s="24">
        <v>37</v>
      </c>
      <c r="C19" s="32" t="str">
        <f>IF($B19="","",VLOOKUP($B19,[1]Emargement!$A$4:$G$183,2,FALSE))</f>
        <v>PAILLARD</v>
      </c>
      <c r="D19" s="32" t="str">
        <f>IF($B19="","",VLOOKUP($B19,[1]Emargement!$A$4:$G$183,3,FALSE))</f>
        <v>YANN</v>
      </c>
      <c r="E19" s="33" t="str">
        <f>IF($B19="","",VLOOKUP($B19,[1]Emargement!$A$4:$G$183,4,FALSE))</f>
        <v>CC VITREEN</v>
      </c>
      <c r="F19" s="56">
        <f>IF(ISERROR(INDEX('[1]Vitesse BE'!$F$4:$F$84,MATCH(B19,'[1]Vitesse BE'!$A$4:$A$84,0))),0,INDEX('[1]Vitesse BE'!$F$4:$F$84,MATCH(B19,'[1]Vitesse BE'!$A$4:$A$84,0)))</f>
        <v>14</v>
      </c>
      <c r="G19" s="34">
        <f>IF(ISERROR(INDEX('[1]Adresse BE'!$F$4:$F$84,MATCH(B19,'[1]Adresse BE'!$A$4:$A$104,0))),0,INDEX('[1]Adresse BE'!$F$4:$F$84,MATCH(B19,'[1]Adresse BE'!$A$4:$A$104,0)))</f>
        <v>18</v>
      </c>
      <c r="H19" s="34">
        <f>IF(ISERROR(INDEX('[1]Route BE'!$E$4:$E$84,MATCH(B19,'[1]Route BE'!$A$4:$A$104,0))),0,INDEX('[1]Route BE'!$E$4:$E$84,MATCH(B19,'[1]Route BE'!$A$4:$A$104,0)))</f>
        <v>25</v>
      </c>
      <c r="I19" s="58">
        <f t="shared" si="0"/>
        <v>57</v>
      </c>
      <c r="J19" s="37" t="str">
        <f>IF($B19="","",IF(VLOOKUP($B19,[1]Emargement!$A$4:$H$183,8,FALSE)=0,"",VLOOKUP($B19,[1]Emargement!$A$4:$H$183,8,FALSE)))</f>
        <v/>
      </c>
    </row>
    <row r="20" spans="1:10" x14ac:dyDescent="0.25">
      <c r="A20" s="29">
        <v>16</v>
      </c>
      <c r="B20" s="30">
        <v>7</v>
      </c>
      <c r="C20" s="39" t="str">
        <f>IF($B20="","",VLOOKUP($B20,[1]Emargement!$A$4:$G$183,2,FALSE))</f>
        <v>FOUCHER</v>
      </c>
      <c r="D20" s="39" t="str">
        <f>IF($B20="","",VLOOKUP($B20,[1]Emargement!$A$4:$G$183,3,FALSE))</f>
        <v>JUAN</v>
      </c>
      <c r="E20" s="40" t="str">
        <f>IF($B20="","",VLOOKUP($B20,[1]Emargement!$A$4:$G$183,4,FALSE))</f>
        <v>COC FOUGERAIS</v>
      </c>
      <c r="F20" s="56">
        <f>IF(ISERROR(INDEX('[1]Vitesse BE'!$F$4:$F$84,MATCH(B20,'[1]Vitesse BE'!$A$4:$A$84,0))),0,INDEX('[1]Vitesse BE'!$F$4:$F$84,MATCH(B20,'[1]Vitesse BE'!$A$4:$A$84,0)))</f>
        <v>6</v>
      </c>
      <c r="G20" s="34">
        <f>IF(ISERROR(INDEX('[1]Adresse BE'!$F$4:$F$84,MATCH(B20,'[1]Adresse BE'!$A$4:$A$104,0))),0,INDEX('[1]Adresse BE'!$F$4:$F$84,MATCH(B20,'[1]Adresse BE'!$A$4:$A$104,0)))</f>
        <v>30</v>
      </c>
      <c r="H20" s="34">
        <f>IF(ISERROR(INDEX('[1]Route BE'!$E$4:$E$84,MATCH(B20,'[1]Route BE'!$A$4:$A$104,0))),0,INDEX('[1]Route BE'!$E$4:$E$84,MATCH(B20,'[1]Route BE'!$A$4:$A$104,0)))</f>
        <v>22</v>
      </c>
      <c r="I20" s="58">
        <f t="shared" si="0"/>
        <v>58</v>
      </c>
      <c r="J20" s="37" t="str">
        <f>IF($B20="","",IF(VLOOKUP($B20,[1]Emargement!$A$4:$H$183,8,FALSE)=0,"",VLOOKUP($B20,[1]Emargement!$A$4:$H$183,8,FALSE)))</f>
        <v/>
      </c>
    </row>
    <row r="21" spans="1:10" x14ac:dyDescent="0.25">
      <c r="A21" s="29">
        <v>17</v>
      </c>
      <c r="B21" s="24">
        <v>59</v>
      </c>
      <c r="C21" s="39" t="str">
        <f>IF($B21="","",VLOOKUP($B21,[1]Emargement!$A$4:$G$183,2,FALSE))</f>
        <v>ODYE</v>
      </c>
      <c r="D21" s="39" t="str">
        <f>IF($B21="","",VLOOKUP($B21,[1]Emargement!$A$4:$G$183,3,FALSE))</f>
        <v>BAPTISTE</v>
      </c>
      <c r="E21" s="40" t="str">
        <f>IF($B21="","",VLOOKUP($B21,[1]Emargement!$A$4:$G$183,4,FALSE))</f>
        <v>GO FOUGERAIS</v>
      </c>
      <c r="F21" s="56">
        <f>IF(ISERROR(INDEX('[1]Vitesse BE'!$F$4:$F$84,MATCH(B21,'[1]Vitesse BE'!$A$4:$A$84,0))),0,INDEX('[1]Vitesse BE'!$F$4:$F$84,MATCH(B21,'[1]Vitesse BE'!$A$4:$A$84,0)))</f>
        <v>31</v>
      </c>
      <c r="G21" s="34">
        <f>IF(ISERROR(INDEX('[1]Adresse BE'!$F$4:$F$84,MATCH(B21,'[1]Adresse BE'!$A$4:$A$104,0))),0,INDEX('[1]Adresse BE'!$F$4:$F$84,MATCH(B21,'[1]Adresse BE'!$A$4:$A$104,0)))</f>
        <v>19</v>
      </c>
      <c r="H21" s="34">
        <f>IF(ISERROR(INDEX('[1]Route BE'!$E$4:$E$84,MATCH(B21,'[1]Route BE'!$A$4:$A$104,0))),0,INDEX('[1]Route BE'!$E$4:$E$84,MATCH(B21,'[1]Route BE'!$A$4:$A$104,0)))</f>
        <v>10</v>
      </c>
      <c r="I21" s="58">
        <f t="shared" si="0"/>
        <v>60</v>
      </c>
      <c r="J21" s="37" t="str">
        <f>IF($B21="","",IF(VLOOKUP($B21,[1]Emargement!$A$4:$H$183,8,FALSE)=0,"",VLOOKUP($B21,[1]Emargement!$A$4:$H$183,8,FALSE)))</f>
        <v/>
      </c>
    </row>
    <row r="22" spans="1:10" x14ac:dyDescent="0.25">
      <c r="A22" s="29">
        <v>18</v>
      </c>
      <c r="B22" s="30">
        <v>19</v>
      </c>
      <c r="C22" s="32" t="str">
        <f>IF($B22="","",VLOOKUP($B22,[1]Emargement!$A$4:$G$183,2,FALSE))</f>
        <v>BARRE</v>
      </c>
      <c r="D22" s="32" t="str">
        <f>IF($B22="","",VLOOKUP($B22,[1]Emargement!$A$4:$G$183,3,FALSE))</f>
        <v>ETHAN</v>
      </c>
      <c r="E22" s="33" t="str">
        <f>IF($B22="","",VLOOKUP($B22,[1]Emargement!$A$4:$G$183,4,FALSE))</f>
        <v>VC SAINT MALO</v>
      </c>
      <c r="F22" s="56">
        <f>IF(ISERROR(INDEX('[1]Vitesse BE'!$F$4:$F$84,MATCH(B22,'[1]Vitesse BE'!$A$4:$A$84,0))),0,INDEX('[1]Vitesse BE'!$F$4:$F$84,MATCH(B22,'[1]Vitesse BE'!$A$4:$A$84,0)))</f>
        <v>19</v>
      </c>
      <c r="G22" s="34">
        <f>IF(ISERROR(INDEX('[1]Adresse BE'!$F$4:$F$84,MATCH(B22,'[1]Adresse BE'!$A$4:$A$104,0))),0,INDEX('[1]Adresse BE'!$F$4:$F$84,MATCH(B22,'[1]Adresse BE'!$A$4:$A$104,0)))</f>
        <v>23</v>
      </c>
      <c r="H22" s="34">
        <f>IF(ISERROR(INDEX('[1]Route BE'!$E$4:$E$84,MATCH(B22,'[1]Route BE'!$A$4:$A$104,0))),0,INDEX('[1]Route BE'!$E$4:$E$84,MATCH(B22,'[1]Route BE'!$A$4:$A$104,0)))</f>
        <v>21</v>
      </c>
      <c r="I22" s="58">
        <f t="shared" si="0"/>
        <v>63</v>
      </c>
      <c r="J22" s="37" t="str">
        <f>IF($B22="","",IF(VLOOKUP($B22,[1]Emargement!$A$4:$H$183,8,FALSE)=0,"",VLOOKUP($B22,[1]Emargement!$A$4:$H$183,8,FALSE)))</f>
        <v/>
      </c>
    </row>
    <row r="23" spans="1:10" x14ac:dyDescent="0.25">
      <c r="A23" s="29">
        <v>19</v>
      </c>
      <c r="B23" s="24">
        <v>43</v>
      </c>
      <c r="C23" s="39" t="str">
        <f>IF($B23="","",VLOOKUP($B23,[1]Emargement!$A$4:$G$183,2,FALSE))</f>
        <v>LEONARD</v>
      </c>
      <c r="D23" s="39" t="str">
        <f>IF($B23="","",VLOOKUP($B23,[1]Emargement!$A$4:$G$183,3,FALSE))</f>
        <v>ARTHUR</v>
      </c>
      <c r="E23" s="40" t="str">
        <f>IF($B23="","",VLOOKUP($B23,[1]Emargement!$A$4:$G$183,4,FALSE))</f>
        <v>CC LIFFRE</v>
      </c>
      <c r="F23" s="56">
        <f>IF(ISERROR(INDEX('[1]Vitesse BE'!$F$4:$F$84,MATCH(B23,'[1]Vitesse BE'!$A$4:$A$84,0))),0,INDEX('[1]Vitesse BE'!$F$4:$F$84,MATCH(B23,'[1]Vitesse BE'!$A$4:$A$84,0)))</f>
        <v>29</v>
      </c>
      <c r="G23" s="34">
        <f>IF(ISERROR(INDEX('[1]Adresse BE'!$F$4:$F$84,MATCH(B23,'[1]Adresse BE'!$A$4:$A$104,0))),0,INDEX('[1]Adresse BE'!$F$4:$F$84,MATCH(B23,'[1]Adresse BE'!$A$4:$A$104,0)))</f>
        <v>21</v>
      </c>
      <c r="H23" s="34">
        <f>IF(ISERROR(INDEX('[1]Route BE'!$E$4:$E$84,MATCH(B23,'[1]Route BE'!$A$4:$A$104,0))),0,INDEX('[1]Route BE'!$E$4:$E$84,MATCH(B23,'[1]Route BE'!$A$4:$A$104,0)))</f>
        <v>15</v>
      </c>
      <c r="I23" s="58">
        <f t="shared" si="0"/>
        <v>65</v>
      </c>
      <c r="J23" s="37" t="str">
        <f>IF($B23="","",IF(VLOOKUP($B23,[1]Emargement!$A$4:$H$183,8,FALSE)=0,"",VLOOKUP($B23,[1]Emargement!$A$4:$H$183,8,FALSE)))</f>
        <v/>
      </c>
    </row>
    <row r="24" spans="1:10" x14ac:dyDescent="0.25">
      <c r="A24" s="29">
        <v>20</v>
      </c>
      <c r="B24" s="30">
        <v>5</v>
      </c>
      <c r="C24" s="39" t="str">
        <f>IF($B24="","",VLOOKUP($B24,[1]Emargement!$A$4:$G$183,2,FALSE))</f>
        <v>FERREIRA</v>
      </c>
      <c r="D24" s="39" t="str">
        <f>IF($B24="","",VLOOKUP($B24,[1]Emargement!$A$4:$G$183,3,FALSE))</f>
        <v>JORDAN</v>
      </c>
      <c r="E24" s="40" t="str">
        <f>IF($B24="","",VLOOKUP($B24,[1]Emargement!$A$4:$G$183,4,FALSE))</f>
        <v>COC FOUGERAIS</v>
      </c>
      <c r="F24" s="56">
        <f>IF(ISERROR(INDEX('[1]Vitesse BE'!$F$4:$F$84,MATCH(B24,'[1]Vitesse BE'!$A$4:$A$84,0))),0,INDEX('[1]Vitesse BE'!$F$4:$F$84,MATCH(B24,'[1]Vitesse BE'!$A$4:$A$84,0)))</f>
        <v>12</v>
      </c>
      <c r="G24" s="34">
        <f>IF(ISERROR(INDEX('[1]Adresse BE'!$F$4:$F$84,MATCH(B24,'[1]Adresse BE'!$A$4:$A$104,0))),0,INDEX('[1]Adresse BE'!$F$4:$F$84,MATCH(B24,'[1]Adresse BE'!$A$4:$A$104,0)))</f>
        <v>26</v>
      </c>
      <c r="H24" s="34">
        <f>IF(ISERROR(INDEX('[1]Route BE'!$E$4:$E$84,MATCH(B24,'[1]Route BE'!$A$4:$A$104,0))),0,INDEX('[1]Route BE'!$E$4:$E$84,MATCH(B24,'[1]Route BE'!$A$4:$A$104,0)))</f>
        <v>27</v>
      </c>
      <c r="I24" s="58">
        <f t="shared" si="0"/>
        <v>65</v>
      </c>
      <c r="J24" s="37" t="str">
        <f>IF($B24="","",IF(VLOOKUP($B24,[1]Emargement!$A$4:$H$183,8,FALSE)=0,"",VLOOKUP($B24,[1]Emargement!$A$4:$H$183,8,FALSE)))</f>
        <v/>
      </c>
    </row>
    <row r="25" spans="1:10" x14ac:dyDescent="0.25">
      <c r="A25" s="29">
        <v>21</v>
      </c>
      <c r="B25" s="24">
        <v>64</v>
      </c>
      <c r="C25" s="39" t="str">
        <f>IF($B25="","",VLOOKUP($B25,[1]Emargement!$A$4:$G$183,2,FALSE))</f>
        <v>LE GOFF</v>
      </c>
      <c r="D25" s="39" t="str">
        <f>IF($B25="","",VLOOKUP($B25,[1]Emargement!$A$4:$G$183,3,FALSE))</f>
        <v>HUGO</v>
      </c>
      <c r="E25" s="40" t="str">
        <f>IF($B25="","",VLOOKUP($B25,[1]Emargement!$A$4:$G$183,4,FALSE))</f>
        <v>VC LAILLE</v>
      </c>
      <c r="F25" s="56">
        <f>IF(ISERROR(INDEX('[1]Vitesse BE'!$F$4:$F$84,MATCH(B25,'[1]Vitesse BE'!$A$4:$A$84,0))),0,INDEX('[1]Vitesse BE'!$F$4:$F$84,MATCH(B25,'[1]Vitesse BE'!$A$4:$A$84,0)))</f>
        <v>11</v>
      </c>
      <c r="G25" s="34">
        <f>IF(ISERROR(INDEX('[1]Adresse BE'!$F$4:$F$84,MATCH(B25,'[1]Adresse BE'!$A$4:$A$104,0))),0,INDEX('[1]Adresse BE'!$F$4:$F$84,MATCH(B25,'[1]Adresse BE'!$A$4:$A$104,0)))</f>
        <v>49</v>
      </c>
      <c r="H25" s="34">
        <f>IF(ISERROR(INDEX('[1]Route BE'!$E$4:$E$84,MATCH(B25,'[1]Route BE'!$A$4:$A$104,0))),0,INDEX('[1]Route BE'!$E$4:$E$84,MATCH(B25,'[1]Route BE'!$A$4:$A$104,0)))</f>
        <v>5</v>
      </c>
      <c r="I25" s="58">
        <f t="shared" si="0"/>
        <v>65</v>
      </c>
      <c r="J25" s="37" t="str">
        <f>IF($B25="","",IF(VLOOKUP($B25,[1]Emargement!$A$4:$H$183,8,FALSE)=0,"",VLOOKUP($B25,[1]Emargement!$A$4:$H$183,8,FALSE)))</f>
        <v/>
      </c>
    </row>
    <row r="26" spans="1:10" x14ac:dyDescent="0.25">
      <c r="A26" s="29">
        <v>22</v>
      </c>
      <c r="B26" s="30">
        <v>32</v>
      </c>
      <c r="C26" s="39" t="str">
        <f>IF($B26="","",VLOOKUP($B26,[1]Emargement!$A$4:$G$183,2,FALSE))</f>
        <v>CANET</v>
      </c>
      <c r="D26" s="39" t="str">
        <f>IF($B26="","",VLOOKUP($B26,[1]Emargement!$A$4:$G$183,3,FALSE))</f>
        <v>THIBAUT</v>
      </c>
      <c r="E26" s="40" t="str">
        <f>IF($B26="","",VLOOKUP($B26,[1]Emargement!$A$4:$G$183,4,FALSE))</f>
        <v>CC VITREEN</v>
      </c>
      <c r="F26" s="56">
        <f>IF(ISERROR(INDEX('[1]Vitesse BE'!$F$4:$F$84,MATCH(B26,'[1]Vitesse BE'!$A$4:$A$84,0))),0,INDEX('[1]Vitesse BE'!$F$4:$F$84,MATCH(B26,'[1]Vitesse BE'!$A$4:$A$84,0)))</f>
        <v>8</v>
      </c>
      <c r="G26" s="34">
        <f>IF(ISERROR(INDEX('[1]Adresse BE'!$F$4:$F$84,MATCH(B26,'[1]Adresse BE'!$A$4:$A$104,0))),0,INDEX('[1]Adresse BE'!$F$4:$F$84,MATCH(B26,'[1]Adresse BE'!$A$4:$A$104,0)))</f>
        <v>36</v>
      </c>
      <c r="H26" s="34">
        <f>IF(ISERROR(INDEX('[1]Route BE'!$E$4:$E$84,MATCH(B26,'[1]Route BE'!$A$4:$A$104,0))),0,INDEX('[1]Route BE'!$E$4:$E$84,MATCH(B26,'[1]Route BE'!$A$4:$A$104,0)))</f>
        <v>24</v>
      </c>
      <c r="I26" s="58">
        <f t="shared" si="0"/>
        <v>68</v>
      </c>
      <c r="J26" s="37" t="str">
        <f>IF($B26="","",IF(VLOOKUP($B26,[1]Emargement!$A$4:$H$183,8,FALSE)=0,"",VLOOKUP($B26,[1]Emargement!$A$4:$H$183,8,FALSE)))</f>
        <v/>
      </c>
    </row>
    <row r="27" spans="1:10" x14ac:dyDescent="0.25">
      <c r="A27" s="29">
        <v>23</v>
      </c>
      <c r="B27" s="24">
        <v>51</v>
      </c>
      <c r="C27" s="39" t="str">
        <f>IF($B27="","",VLOOKUP($B27,[1]Emargement!$A$4:$G$183,2,FALSE))</f>
        <v>LOYER MALHERBE</v>
      </c>
      <c r="D27" s="39" t="str">
        <f>IF($B27="","",VLOOKUP($B27,[1]Emargement!$A$4:$G$183,3,FALSE))</f>
        <v>ALEXIS</v>
      </c>
      <c r="E27" s="40" t="str">
        <f>IF($B27="","",VLOOKUP($B27,[1]Emargement!$A$4:$G$183,4,FALSE))</f>
        <v>OCC CESSONNAIS</v>
      </c>
      <c r="F27" s="56">
        <f>IF(ISERROR(INDEX('[1]Vitesse BE'!$F$4:$F$84,MATCH(B27,'[1]Vitesse BE'!$A$4:$A$84,0))),0,INDEX('[1]Vitesse BE'!$F$4:$F$84,MATCH(B27,'[1]Vitesse BE'!$A$4:$A$84,0)))</f>
        <v>24</v>
      </c>
      <c r="G27" s="34">
        <f>IF(ISERROR(INDEX('[1]Adresse BE'!$F$4:$F$84,MATCH(B27,'[1]Adresse BE'!$A$4:$A$104,0))),0,INDEX('[1]Adresse BE'!$F$4:$F$84,MATCH(B27,'[1]Adresse BE'!$A$4:$A$104,0)))</f>
        <v>16</v>
      </c>
      <c r="H27" s="34">
        <f>IF(ISERROR(INDEX('[1]Route BE'!$E$4:$E$84,MATCH(B27,'[1]Route BE'!$A$4:$A$104,0))),0,INDEX('[1]Route BE'!$E$4:$E$84,MATCH(B27,'[1]Route BE'!$A$4:$A$104,0)))</f>
        <v>30</v>
      </c>
      <c r="I27" s="58">
        <f t="shared" si="0"/>
        <v>70</v>
      </c>
      <c r="J27" s="37" t="str">
        <f>IF($B27="","",IF(VLOOKUP($B27,[1]Emargement!$A$4:$H$183,8,FALSE)=0,"",VLOOKUP($B27,[1]Emargement!$A$4:$H$183,8,FALSE)))</f>
        <v/>
      </c>
    </row>
    <row r="28" spans="1:10" x14ac:dyDescent="0.25">
      <c r="A28" s="29">
        <v>24</v>
      </c>
      <c r="B28" s="30">
        <v>54</v>
      </c>
      <c r="C28" s="39" t="str">
        <f>IF($B28="","",VLOOKUP($B28,[1]Emargement!$A$4:$G$183,2,FALSE))</f>
        <v>FOUBERT</v>
      </c>
      <c r="D28" s="39" t="str">
        <f>IF($B28="","",VLOOKUP($B28,[1]Emargement!$A$4:$G$183,3,FALSE))</f>
        <v>TITOUAN</v>
      </c>
      <c r="E28" s="40" t="str">
        <f>IF($B28="","",VLOOKUP($B28,[1]Emargement!$A$4:$G$183,4,FALSE))</f>
        <v>GO FOUGERAIS</v>
      </c>
      <c r="F28" s="56">
        <f>IF(ISERROR(INDEX('[1]Vitesse BE'!$F$4:$F$84,MATCH(B28,'[1]Vitesse BE'!$A$4:$A$84,0))),0,INDEX('[1]Vitesse BE'!$F$4:$F$84,MATCH(B28,'[1]Vitesse BE'!$A$4:$A$84,0)))</f>
        <v>17</v>
      </c>
      <c r="G28" s="34">
        <f>IF(ISERROR(INDEX('[1]Adresse BE'!$F$4:$F$84,MATCH(B28,'[1]Adresse BE'!$A$4:$A$104,0))),0,INDEX('[1]Adresse BE'!$F$4:$F$84,MATCH(B28,'[1]Adresse BE'!$A$4:$A$104,0)))</f>
        <v>48</v>
      </c>
      <c r="H28" s="34">
        <f>IF(ISERROR(INDEX('[1]Route BE'!$E$4:$E$84,MATCH(B28,'[1]Route BE'!$A$4:$A$104,0))),0,INDEX('[1]Route BE'!$E$4:$E$84,MATCH(B28,'[1]Route BE'!$A$4:$A$104,0)))</f>
        <v>13</v>
      </c>
      <c r="I28" s="58">
        <f t="shared" si="0"/>
        <v>78</v>
      </c>
      <c r="J28" s="37" t="str">
        <f>IF($B28="","",IF(VLOOKUP($B28,[1]Emargement!$A$4:$H$183,8,FALSE)=0,"",VLOOKUP($B28,[1]Emargement!$A$4:$H$183,8,FALSE)))</f>
        <v/>
      </c>
    </row>
    <row r="29" spans="1:10" x14ac:dyDescent="0.25">
      <c r="A29" s="29">
        <v>25</v>
      </c>
      <c r="B29" s="24">
        <v>11</v>
      </c>
      <c r="C29" s="39" t="str">
        <f>IF($B29="","",VLOOKUP($B29,[1]Emargement!$A$4:$G$183,2,FALSE))</f>
        <v>PIERRE</v>
      </c>
      <c r="D29" s="39" t="str">
        <f>IF($B29="","",VLOOKUP($B29,[1]Emargement!$A$4:$G$183,3,FALSE))</f>
        <v>MAEL</v>
      </c>
      <c r="E29" s="40" t="str">
        <f>IF($B29="","",VLOOKUP($B29,[1]Emargement!$A$4:$G$183,4,FALSE))</f>
        <v>COC FOUGERAIS</v>
      </c>
      <c r="F29" s="56">
        <f>IF(ISERROR(INDEX('[1]Vitesse BE'!$F$4:$F$84,MATCH(B29,'[1]Vitesse BE'!$A$4:$A$84,0))),0,INDEX('[1]Vitesse BE'!$F$4:$F$84,MATCH(B29,'[1]Vitesse BE'!$A$4:$A$84,0)))</f>
        <v>33</v>
      </c>
      <c r="G29" s="34">
        <f>IF(ISERROR(INDEX('[1]Adresse BE'!$F$4:$F$84,MATCH(B29,'[1]Adresse BE'!$A$4:$A$104,0))),0,INDEX('[1]Adresse BE'!$F$4:$F$84,MATCH(B29,'[1]Adresse BE'!$A$4:$A$104,0)))</f>
        <v>13</v>
      </c>
      <c r="H29" s="34">
        <f>IF(ISERROR(INDEX('[1]Route BE'!$E$4:$E$84,MATCH(B29,'[1]Route BE'!$A$4:$A$104,0))),0,INDEX('[1]Route BE'!$E$4:$E$84,MATCH(B29,'[1]Route BE'!$A$4:$A$104,0)))</f>
        <v>34</v>
      </c>
      <c r="I29" s="58">
        <f t="shared" si="0"/>
        <v>80</v>
      </c>
      <c r="J29" s="37" t="str">
        <f>IF($B29="","",IF(VLOOKUP($B29,[1]Emargement!$A$4:$H$183,8,FALSE)=0,"",VLOOKUP($B29,[1]Emargement!$A$4:$H$183,8,FALSE)))</f>
        <v/>
      </c>
    </row>
    <row r="30" spans="1:10" x14ac:dyDescent="0.25">
      <c r="A30" s="29">
        <v>26</v>
      </c>
      <c r="B30" s="30">
        <v>20</v>
      </c>
      <c r="C30" s="39" t="str">
        <f>IF($B30="","",VLOOKUP($B30,[1]Emargement!$A$4:$G$183,2,FALSE))</f>
        <v>BAUDEMONT</v>
      </c>
      <c r="D30" s="39" t="str">
        <f>IF($B30="","",VLOOKUP($B30,[1]Emargement!$A$4:$G$183,3,FALSE))</f>
        <v>AWEN</v>
      </c>
      <c r="E30" s="40" t="str">
        <f>IF($B30="","",VLOOKUP($B30,[1]Emargement!$A$4:$G$183,4,FALSE))</f>
        <v>VC SAINT MALO</v>
      </c>
      <c r="F30" s="56">
        <f>IF(ISERROR(INDEX('[1]Vitesse BE'!$F$4:$F$84,MATCH(B30,'[1]Vitesse BE'!$A$4:$A$84,0))),0,INDEX('[1]Vitesse BE'!$F$4:$F$84,MATCH(B30,'[1]Vitesse BE'!$A$4:$A$84,0)))</f>
        <v>28</v>
      </c>
      <c r="G30" s="34">
        <f>IF(ISERROR(INDEX('[1]Adresse BE'!$F$4:$F$84,MATCH(B30,'[1]Adresse BE'!$A$4:$A$104,0))),0,INDEX('[1]Adresse BE'!$F$4:$F$84,MATCH(B30,'[1]Adresse BE'!$A$4:$A$104,0)))</f>
        <v>37</v>
      </c>
      <c r="H30" s="34">
        <f>IF(ISERROR(INDEX('[1]Route BE'!$E$4:$E$84,MATCH(B30,'[1]Route BE'!$A$4:$A$104,0))),0,INDEX('[1]Route BE'!$E$4:$E$84,MATCH(B30,'[1]Route BE'!$A$4:$A$104,0)))</f>
        <v>16</v>
      </c>
      <c r="I30" s="58">
        <f t="shared" si="0"/>
        <v>81</v>
      </c>
      <c r="J30" s="37" t="str">
        <f>IF($B30="","",IF(VLOOKUP($B30,[1]Emargement!$A$4:$H$183,8,FALSE)=0,"",VLOOKUP($B30,[1]Emargement!$A$4:$H$183,8,FALSE)))</f>
        <v/>
      </c>
    </row>
    <row r="31" spans="1:10" x14ac:dyDescent="0.25">
      <c r="A31" s="29">
        <v>27</v>
      </c>
      <c r="B31" s="24">
        <v>15</v>
      </c>
      <c r="C31" s="32" t="str">
        <f>IF($B31="","",VLOOKUP($B31,[1]Emargement!$A$4:$G$183,2,FALSE))</f>
        <v>QUELLEUC</v>
      </c>
      <c r="D31" s="32" t="str">
        <f>IF($B31="","",VLOOKUP($B31,[1]Emargement!$A$4:$G$183,3,FALSE))</f>
        <v>LUCAS</v>
      </c>
      <c r="E31" s="33" t="str">
        <f>IF($B31="","",VLOOKUP($B31,[1]Emargement!$A$4:$G$183,4,FALSE))</f>
        <v>VC MEVENNAIS</v>
      </c>
      <c r="F31" s="56">
        <f>IF(ISERROR(INDEX('[1]Vitesse BE'!$F$4:$F$84,MATCH(B31,'[1]Vitesse BE'!$A$4:$A$84,0))),0,INDEX('[1]Vitesse BE'!$F$4:$F$84,MATCH(B31,'[1]Vitesse BE'!$A$4:$A$84,0)))</f>
        <v>38</v>
      </c>
      <c r="G31" s="34">
        <f>IF(ISERROR(INDEX('[1]Adresse BE'!$F$4:$F$84,MATCH(B31,'[1]Adresse BE'!$A$4:$A$104,0))),0,INDEX('[1]Adresse BE'!$F$4:$F$84,MATCH(B31,'[1]Adresse BE'!$A$4:$A$104,0)))</f>
        <v>32</v>
      </c>
      <c r="H31" s="34">
        <f>IF(ISERROR(INDEX('[1]Route BE'!$E$4:$E$84,MATCH(B31,'[1]Route BE'!$A$4:$A$104,0))),0,INDEX('[1]Route BE'!$E$4:$E$84,MATCH(B31,'[1]Route BE'!$A$4:$A$104,0)))</f>
        <v>12</v>
      </c>
      <c r="I31" s="58">
        <f t="shared" si="0"/>
        <v>82</v>
      </c>
      <c r="J31" s="37" t="str">
        <f>IF($B31="","",IF(VLOOKUP($B31,[1]Emargement!$A$4:$H$183,8,FALSE)=0,"",VLOOKUP($B31,[1]Emargement!$A$4:$H$183,8,FALSE)))</f>
        <v/>
      </c>
    </row>
    <row r="32" spans="1:10" x14ac:dyDescent="0.25">
      <c r="A32" s="29">
        <v>28</v>
      </c>
      <c r="B32" s="30">
        <v>30</v>
      </c>
      <c r="C32" s="39" t="str">
        <f>IF($B32="","",VLOOKUP($B32,[1]Emargement!$A$4:$G$183,2,FALSE))</f>
        <v>LUMEAU</v>
      </c>
      <c r="D32" s="39" t="str">
        <f>IF($B32="","",VLOOKUP($B32,[1]Emargement!$A$4:$G$183,3,FALSE))</f>
        <v>MARTIN</v>
      </c>
      <c r="E32" s="40" t="str">
        <f>IF($B32="","",VLOOKUP($B32,[1]Emargement!$A$4:$G$183,4,FALSE))</f>
        <v>REDON OC</v>
      </c>
      <c r="F32" s="56">
        <f>IF(ISERROR(INDEX('[1]Vitesse BE'!$F$4:$F$84,MATCH(B32,'[1]Vitesse BE'!$A$4:$A$84,0))),0,INDEX('[1]Vitesse BE'!$F$4:$F$84,MATCH(B32,'[1]Vitesse BE'!$A$4:$A$84,0)))</f>
        <v>29</v>
      </c>
      <c r="G32" s="34">
        <f>IF(ISERROR(INDEX('[1]Adresse BE'!$F$4:$F$84,MATCH(B32,'[1]Adresse BE'!$A$4:$A$104,0))),0,INDEX('[1]Adresse BE'!$F$4:$F$84,MATCH(B32,'[1]Adresse BE'!$A$4:$A$104,0)))</f>
        <v>23</v>
      </c>
      <c r="H32" s="34">
        <f>IF(ISERROR(INDEX('[1]Route BE'!$E$4:$E$84,MATCH(B32,'[1]Route BE'!$A$4:$A$104,0))),0,INDEX('[1]Route BE'!$E$4:$E$84,MATCH(B32,'[1]Route BE'!$A$4:$A$104,0)))</f>
        <v>33</v>
      </c>
      <c r="I32" s="58">
        <f t="shared" si="0"/>
        <v>85</v>
      </c>
      <c r="J32" s="37" t="str">
        <f>IF($B32="","",IF(VLOOKUP($B32,[1]Emargement!$A$4:$H$183,8,FALSE)=0,"",VLOOKUP($B32,[1]Emargement!$A$4:$H$183,8,FALSE)))</f>
        <v/>
      </c>
    </row>
    <row r="33" spans="1:10" x14ac:dyDescent="0.25">
      <c r="A33" s="29">
        <v>29</v>
      </c>
      <c r="B33" s="24">
        <v>14</v>
      </c>
      <c r="C33" s="32" t="str">
        <f>IF($B33="","",VLOOKUP($B33,[1]Emargement!$A$4:$G$183,2,FALSE))</f>
        <v>HUE</v>
      </c>
      <c r="D33" s="32" t="str">
        <f>IF($B33="","",VLOOKUP($B33,[1]Emargement!$A$4:$G$183,3,FALSE))</f>
        <v>ENZO</v>
      </c>
      <c r="E33" s="33" t="str">
        <f>IF($B33="","",VLOOKUP($B33,[1]Emargement!$A$4:$G$183,4,FALSE))</f>
        <v>VC MEVENNAIS</v>
      </c>
      <c r="F33" s="56">
        <f>IF(ISERROR(INDEX('[1]Vitesse BE'!$F$4:$F$84,MATCH(B33,'[1]Vitesse BE'!$A$4:$A$84,0))),0,INDEX('[1]Vitesse BE'!$F$4:$F$84,MATCH(B33,'[1]Vitesse BE'!$A$4:$A$84,0)))</f>
        <v>21</v>
      </c>
      <c r="G33" s="34">
        <f>IF(ISERROR(INDEX('[1]Adresse BE'!$F$4:$F$84,MATCH(B33,'[1]Adresse BE'!$A$4:$A$104,0))),0,INDEX('[1]Adresse BE'!$F$4:$F$84,MATCH(B33,'[1]Adresse BE'!$A$4:$A$104,0)))</f>
        <v>42</v>
      </c>
      <c r="H33" s="34">
        <f>IF(ISERROR(INDEX('[1]Route BE'!$E$4:$E$84,MATCH(B33,'[1]Route BE'!$A$4:$A$104,0))),0,INDEX('[1]Route BE'!$E$4:$E$84,MATCH(B33,'[1]Route BE'!$A$4:$A$104,0)))</f>
        <v>28</v>
      </c>
      <c r="I33" s="58">
        <f t="shared" si="0"/>
        <v>91</v>
      </c>
      <c r="J33" s="37" t="str">
        <f>IF($B33="","",IF(VLOOKUP($B33,[1]Emargement!$A$4:$H$183,8,FALSE)=0,"",VLOOKUP($B33,[1]Emargement!$A$4:$H$183,8,FALSE)))</f>
        <v/>
      </c>
    </row>
    <row r="34" spans="1:10" x14ac:dyDescent="0.25">
      <c r="A34" s="29">
        <v>30</v>
      </c>
      <c r="B34" s="30">
        <v>6</v>
      </c>
      <c r="C34" s="32" t="str">
        <f>IF($B34="","",VLOOKUP($B34,[1]Emargement!$A$4:$G$183,2,FALSE))</f>
        <v>FLAMMER</v>
      </c>
      <c r="D34" s="32" t="str">
        <f>IF($B34="","",VLOOKUP($B34,[1]Emargement!$A$4:$G$183,3,FALSE))</f>
        <v>GOULVEN</v>
      </c>
      <c r="E34" s="33" t="str">
        <f>IF($B34="","",VLOOKUP($B34,[1]Emargement!$A$4:$G$183,4,FALSE))</f>
        <v>COC FOUGERAIS</v>
      </c>
      <c r="F34" s="56">
        <f>IF(ISERROR(INDEX('[1]Vitesse BE'!$F$4:$F$84,MATCH(B34,'[1]Vitesse BE'!$A$4:$A$84,0))),0,INDEX('[1]Vitesse BE'!$F$4:$F$84,MATCH(B34,'[1]Vitesse BE'!$A$4:$A$84,0)))</f>
        <v>27</v>
      </c>
      <c r="G34" s="34">
        <f>IF(ISERROR(INDEX('[1]Adresse BE'!$F$4:$F$84,MATCH(B34,'[1]Adresse BE'!$A$4:$A$104,0))),0,INDEX('[1]Adresse BE'!$F$4:$F$84,MATCH(B34,'[1]Adresse BE'!$A$4:$A$104,0)))</f>
        <v>29</v>
      </c>
      <c r="H34" s="34">
        <f>IF(ISERROR(INDEX('[1]Route BE'!$E$4:$E$84,MATCH(B34,'[1]Route BE'!$A$4:$A$104,0))),0,INDEX('[1]Route BE'!$E$4:$E$84,MATCH(B34,'[1]Route BE'!$A$4:$A$104,0)))</f>
        <v>37</v>
      </c>
      <c r="I34" s="58">
        <f t="shared" si="0"/>
        <v>93</v>
      </c>
      <c r="J34" s="37" t="str">
        <f>IF($B34="","",IF(VLOOKUP($B34,[1]Emargement!$A$4:$H$183,8,FALSE)=0,"",VLOOKUP($B34,[1]Emargement!$A$4:$H$183,8,FALSE)))</f>
        <v/>
      </c>
    </row>
    <row r="35" spans="1:10" x14ac:dyDescent="0.25">
      <c r="A35" s="29">
        <v>31</v>
      </c>
      <c r="B35" s="24">
        <v>27</v>
      </c>
      <c r="C35" s="32" t="str">
        <f>IF($B35="","",VLOOKUP($B35,[1]Emargement!$A$4:$G$183,2,FALSE))</f>
        <v>BRIEND</v>
      </c>
      <c r="D35" s="32" t="str">
        <f>IF($B35="","",VLOOKUP($B35,[1]Emargement!$A$4:$G$183,3,FALSE))</f>
        <v>MEWEN</v>
      </c>
      <c r="E35" s="33" t="str">
        <f>IF($B35="","",VLOOKUP($B35,[1]Emargement!$A$4:$G$183,4,FALSE))</f>
        <v>REDON OC</v>
      </c>
      <c r="F35" s="56">
        <f>IF(ISERROR(INDEX('[1]Vitesse BE'!$F$4:$F$84,MATCH(B35,'[1]Vitesse BE'!$A$4:$A$84,0))),0,INDEX('[1]Vitesse BE'!$F$4:$F$84,MATCH(B35,'[1]Vitesse BE'!$A$4:$A$84,0)))</f>
        <v>7</v>
      </c>
      <c r="G35" s="34">
        <f>IF(ISERROR(INDEX('[1]Adresse BE'!$F$4:$F$84,MATCH(B35,'[1]Adresse BE'!$A$4:$A$104,0))),0,INDEX('[1]Adresse BE'!$F$4:$F$84,MATCH(B35,'[1]Adresse BE'!$A$4:$A$104,0)))</f>
        <v>33</v>
      </c>
      <c r="H35" s="34">
        <f>IF(ISERROR(INDEX('[1]Route BE'!$E$4:$E$84,MATCH(B35,'[1]Route BE'!$A$4:$A$104,0))),0,INDEX('[1]Route BE'!$E$4:$E$84,MATCH(B35,'[1]Route BE'!$A$4:$A$104,0)))</f>
        <v>53</v>
      </c>
      <c r="I35" s="58">
        <f t="shared" si="0"/>
        <v>93</v>
      </c>
      <c r="J35" s="37" t="str">
        <f>IF($B35="","",IF(VLOOKUP($B35,[1]Emargement!$A$4:$H$183,8,FALSE)=0,"",VLOOKUP($B35,[1]Emargement!$A$4:$H$183,8,FALSE)))</f>
        <v/>
      </c>
    </row>
    <row r="36" spans="1:10" x14ac:dyDescent="0.25">
      <c r="A36" s="29">
        <v>32</v>
      </c>
      <c r="B36" s="30">
        <v>49</v>
      </c>
      <c r="C36" s="39" t="str">
        <f>IF($B36="","",VLOOKUP($B36,[1]Emargement!$A$4:$G$183,2,FALSE))</f>
        <v>LE GRAND</v>
      </c>
      <c r="D36" s="39" t="str">
        <f>IF($B36="","",VLOOKUP($B36,[1]Emargement!$A$4:$G$183,3,FALSE))</f>
        <v>LUCAS</v>
      </c>
      <c r="E36" s="40" t="str">
        <f>IF($B36="","",VLOOKUP($B36,[1]Emargement!$A$4:$G$183,4,FALSE))</f>
        <v>OCC CESSONNAIS</v>
      </c>
      <c r="F36" s="56">
        <f>IF(ISERROR(INDEX('[1]Vitesse BE'!$F$4:$F$84,MATCH(B36,'[1]Vitesse BE'!$A$4:$A$84,0))),0,INDEX('[1]Vitesse BE'!$F$4:$F$84,MATCH(B36,'[1]Vitesse BE'!$A$4:$A$84,0)))</f>
        <v>36</v>
      </c>
      <c r="G36" s="34">
        <f>IF(ISERROR(INDEX('[1]Adresse BE'!$F$4:$F$84,MATCH(B36,'[1]Adresse BE'!$A$4:$A$104,0))),0,INDEX('[1]Adresse BE'!$F$4:$F$84,MATCH(B36,'[1]Adresse BE'!$A$4:$A$104,0)))</f>
        <v>22</v>
      </c>
      <c r="H36" s="34">
        <f>IF(ISERROR(INDEX('[1]Route BE'!$E$4:$E$84,MATCH(B36,'[1]Route BE'!$A$4:$A$104,0))),0,INDEX('[1]Route BE'!$E$4:$E$84,MATCH(B36,'[1]Route BE'!$A$4:$A$104,0)))</f>
        <v>40</v>
      </c>
      <c r="I36" s="58">
        <f t="shared" si="0"/>
        <v>98</v>
      </c>
      <c r="J36" s="37" t="str">
        <f>IF($B36="","",IF(VLOOKUP($B36,[1]Emargement!$A$4:$H$183,8,FALSE)=0,"",VLOOKUP($B36,[1]Emargement!$A$4:$H$183,8,FALSE)))</f>
        <v/>
      </c>
    </row>
    <row r="37" spans="1:10" x14ac:dyDescent="0.25">
      <c r="A37" s="29">
        <v>33</v>
      </c>
      <c r="B37" s="24">
        <v>50</v>
      </c>
      <c r="C37" s="39" t="str">
        <f>IF($B37="","",VLOOKUP($B37,[1]Emargement!$A$4:$G$183,2,FALSE))</f>
        <v>LIAIS</v>
      </c>
      <c r="D37" s="39" t="str">
        <f>IF($B37="","",VLOOKUP($B37,[1]Emargement!$A$4:$G$183,3,FALSE))</f>
        <v>VICTOR</v>
      </c>
      <c r="E37" s="40" t="str">
        <f>IF($B37="","",VLOOKUP($B37,[1]Emargement!$A$4:$G$183,4,FALSE))</f>
        <v>OCC CESSONNAIS</v>
      </c>
      <c r="F37" s="56">
        <f>IF(ISERROR(INDEX('[1]Vitesse BE'!$F$4:$F$84,MATCH(B37,'[1]Vitesse BE'!$A$4:$A$84,0))),0,INDEX('[1]Vitesse BE'!$F$4:$F$84,MATCH(B37,'[1]Vitesse BE'!$A$4:$A$84,0)))</f>
        <v>49</v>
      </c>
      <c r="G37" s="34">
        <f>IF(ISERROR(INDEX('[1]Adresse BE'!$F$4:$F$84,MATCH(B37,'[1]Adresse BE'!$A$4:$A$104,0))),0,INDEX('[1]Adresse BE'!$F$4:$F$84,MATCH(B37,'[1]Adresse BE'!$A$4:$A$104,0)))</f>
        <v>10</v>
      </c>
      <c r="H37" s="34">
        <f>IF(ISERROR(INDEX('[1]Route BE'!$E$4:$E$84,MATCH(B37,'[1]Route BE'!$A$4:$A$104,0))),0,INDEX('[1]Route BE'!$E$4:$E$84,MATCH(B37,'[1]Route BE'!$A$4:$A$104,0)))</f>
        <v>44</v>
      </c>
      <c r="I37" s="58">
        <f t="shared" ref="I37:I65" si="1">IF(SUM(F37:H37)=0,"",SUM(F37:H37))</f>
        <v>103</v>
      </c>
      <c r="J37" s="37" t="str">
        <f>IF($B37="","",IF(VLOOKUP($B37,[1]Emargement!$A$4:$H$183,8,FALSE)=0,"",VLOOKUP($B37,[1]Emargement!$A$4:$H$183,8,FALSE)))</f>
        <v/>
      </c>
    </row>
    <row r="38" spans="1:10" x14ac:dyDescent="0.25">
      <c r="A38" s="29">
        <v>34</v>
      </c>
      <c r="B38" s="30">
        <v>10</v>
      </c>
      <c r="C38" s="39" t="str">
        <f>IF($B38="","",VLOOKUP($B38,[1]Emargement!$A$4:$G$183,2,FALSE))</f>
        <v>LEMERCIER</v>
      </c>
      <c r="D38" s="39" t="str">
        <f>IF($B38="","",VLOOKUP($B38,[1]Emargement!$A$4:$G$183,3,FALSE))</f>
        <v>TOM</v>
      </c>
      <c r="E38" s="40" t="str">
        <f>IF($B38="","",VLOOKUP($B38,[1]Emargement!$A$4:$G$183,4,FALSE))</f>
        <v>COC FOUGERAIS</v>
      </c>
      <c r="F38" s="56">
        <f>IF(ISERROR(INDEX('[1]Vitesse BE'!$F$4:$F$84,MATCH(B38,'[1]Vitesse BE'!$A$4:$A$84,0))),0,INDEX('[1]Vitesse BE'!$F$4:$F$84,MATCH(B38,'[1]Vitesse BE'!$A$4:$A$84,0)))</f>
        <v>47</v>
      </c>
      <c r="G38" s="34">
        <f>IF(ISERROR(INDEX('[1]Adresse BE'!$F$4:$F$84,MATCH(B38,'[1]Adresse BE'!$A$4:$A$104,0))),0,INDEX('[1]Adresse BE'!$F$4:$F$84,MATCH(B38,'[1]Adresse BE'!$A$4:$A$104,0)))</f>
        <v>39</v>
      </c>
      <c r="H38" s="34">
        <f>IF(ISERROR(INDEX('[1]Route BE'!$E$4:$E$84,MATCH(B38,'[1]Route BE'!$A$4:$A$104,0))),0,INDEX('[1]Route BE'!$E$4:$E$84,MATCH(B38,'[1]Route BE'!$A$4:$A$104,0)))</f>
        <v>19</v>
      </c>
      <c r="I38" s="58">
        <f t="shared" si="1"/>
        <v>105</v>
      </c>
      <c r="J38" s="37" t="str">
        <f>IF($B38="","",IF(VLOOKUP($B38,[1]Emargement!$A$4:$H$183,8,FALSE)=0,"",VLOOKUP($B38,[1]Emargement!$A$4:$H$183,8,FALSE)))</f>
        <v/>
      </c>
    </row>
    <row r="39" spans="1:10" x14ac:dyDescent="0.25">
      <c r="A39" s="29">
        <v>35</v>
      </c>
      <c r="B39" s="24">
        <v>47</v>
      </c>
      <c r="C39" s="39" t="str">
        <f>IF($B39="","",VLOOKUP($B39,[1]Emargement!$A$4:$G$183,2,FALSE))</f>
        <v>BOURJON</v>
      </c>
      <c r="D39" s="39" t="str">
        <f>IF($B39="","",VLOOKUP($B39,[1]Emargement!$A$4:$G$183,3,FALSE))</f>
        <v>ANTOINE</v>
      </c>
      <c r="E39" s="40" t="str">
        <f>IF($B39="","",VLOOKUP($B39,[1]Emargement!$A$4:$G$183,4,FALSE))</f>
        <v>OCC CESSONNAIS</v>
      </c>
      <c r="F39" s="56">
        <f>IF(ISERROR(INDEX('[1]Vitesse BE'!$F$4:$F$84,MATCH(B39,'[1]Vitesse BE'!$A$4:$A$84,0))),0,INDEX('[1]Vitesse BE'!$F$4:$F$84,MATCH(B39,'[1]Vitesse BE'!$A$4:$A$84,0)))</f>
        <v>40</v>
      </c>
      <c r="G39" s="34">
        <f>IF(ISERROR(INDEX('[1]Adresse BE'!$F$4:$F$84,MATCH(B39,'[1]Adresse BE'!$A$4:$A$104,0))),0,INDEX('[1]Adresse BE'!$F$4:$F$84,MATCH(B39,'[1]Adresse BE'!$A$4:$A$104,0)))</f>
        <v>45</v>
      </c>
      <c r="H39" s="34">
        <f>IF(ISERROR(INDEX('[1]Route BE'!$E$4:$E$84,MATCH(B39,'[1]Route BE'!$A$4:$A$104,0))),0,INDEX('[1]Route BE'!$E$4:$E$84,MATCH(B39,'[1]Route BE'!$A$4:$A$104,0)))</f>
        <v>20</v>
      </c>
      <c r="I39" s="58">
        <f t="shared" si="1"/>
        <v>105</v>
      </c>
      <c r="J39" s="37" t="str">
        <f>IF($B39="","",IF(VLOOKUP($B39,[1]Emargement!$A$4:$H$183,8,FALSE)=0,"",VLOOKUP($B39,[1]Emargement!$A$4:$H$183,8,FALSE)))</f>
        <v/>
      </c>
    </row>
    <row r="40" spans="1:10" x14ac:dyDescent="0.25">
      <c r="A40" s="29">
        <v>36</v>
      </c>
      <c r="B40" s="30">
        <v>61</v>
      </c>
      <c r="C40" s="39" t="str">
        <f>IF($B40="","",VLOOKUP($B40,[1]Emargement!$A$4:$G$183,2,FALSE))</f>
        <v>DARDENNE</v>
      </c>
      <c r="D40" s="39" t="str">
        <f>IF($B40="","",VLOOKUP($B40,[1]Emargement!$A$4:$G$183,3,FALSE))</f>
        <v>LOUIS</v>
      </c>
      <c r="E40" s="40" t="str">
        <f>IF($B40="","",VLOOKUP($B40,[1]Emargement!$A$4:$G$183,4,FALSE))</f>
        <v>EC PAYS GUICHEN</v>
      </c>
      <c r="F40" s="56">
        <f>IF(ISERROR(INDEX('[1]Vitesse BE'!$F$4:$F$84,MATCH(B40,'[1]Vitesse BE'!$A$4:$A$84,0))),0,INDEX('[1]Vitesse BE'!$F$4:$F$84,MATCH(B40,'[1]Vitesse BE'!$A$4:$A$84,0)))</f>
        <v>23</v>
      </c>
      <c r="G40" s="34">
        <f>IF(ISERROR(INDEX('[1]Adresse BE'!$F$4:$F$84,MATCH(B40,'[1]Adresse BE'!$A$4:$A$104,0))),0,INDEX('[1]Adresse BE'!$F$4:$F$84,MATCH(B40,'[1]Adresse BE'!$A$4:$A$104,0)))</f>
        <v>52</v>
      </c>
      <c r="H40" s="34">
        <f>IF(ISERROR(INDEX('[1]Route BE'!$E$4:$E$84,MATCH(B40,'[1]Route BE'!$A$4:$A$104,0))),0,INDEX('[1]Route BE'!$E$4:$E$84,MATCH(B40,'[1]Route BE'!$A$4:$A$104,0)))</f>
        <v>35</v>
      </c>
      <c r="I40" s="58">
        <f t="shared" si="1"/>
        <v>110</v>
      </c>
      <c r="J40" s="37" t="str">
        <f>IF($B40="","",IF(VLOOKUP($B40,[1]Emargement!$A$4:$H$183,8,FALSE)=0,"",VLOOKUP($B40,[1]Emargement!$A$4:$H$183,8,FALSE)))</f>
        <v/>
      </c>
    </row>
    <row r="41" spans="1:10" x14ac:dyDescent="0.25">
      <c r="A41" s="29">
        <v>37</v>
      </c>
      <c r="B41" s="24">
        <v>62</v>
      </c>
      <c r="C41" s="39" t="str">
        <f>IF($B41="","",VLOOKUP($B41,[1]Emargement!$A$4:$G$183,2,FALSE))</f>
        <v>FONTAINE</v>
      </c>
      <c r="D41" s="39" t="str">
        <f>IF($B41="","",VLOOKUP($B41,[1]Emargement!$A$4:$G$183,3,FALSE))</f>
        <v>ELIE</v>
      </c>
      <c r="E41" s="40" t="str">
        <f>IF($B41="","",VLOOKUP($B41,[1]Emargement!$A$4:$G$183,4,FALSE))</f>
        <v>EC PAYS GUICHEN</v>
      </c>
      <c r="F41" s="56">
        <f>IF(ISERROR(INDEX('[1]Vitesse BE'!$F$4:$F$84,MATCH(B41,'[1]Vitesse BE'!$A$4:$A$84,0))),0,INDEX('[1]Vitesse BE'!$F$4:$F$84,MATCH(B41,'[1]Vitesse BE'!$A$4:$A$84,0)))</f>
        <v>32</v>
      </c>
      <c r="G41" s="34">
        <f>IF(ISERROR(INDEX('[1]Adresse BE'!$F$4:$F$84,MATCH(B41,'[1]Adresse BE'!$A$4:$A$104,0))),0,INDEX('[1]Adresse BE'!$F$4:$F$84,MATCH(B41,'[1]Adresse BE'!$A$4:$A$104,0)))</f>
        <v>47</v>
      </c>
      <c r="H41" s="34">
        <f>IF(ISERROR(INDEX('[1]Route BE'!$E$4:$E$84,MATCH(B41,'[1]Route BE'!$A$4:$A$104,0))),0,INDEX('[1]Route BE'!$E$4:$E$84,MATCH(B41,'[1]Route BE'!$A$4:$A$104,0)))</f>
        <v>32</v>
      </c>
      <c r="I41" s="58">
        <f t="shared" si="1"/>
        <v>111</v>
      </c>
      <c r="J41" s="37" t="str">
        <f>IF($B41="","",IF(VLOOKUP($B41,[1]Emargement!$A$4:$H$183,8,FALSE)=0,"",VLOOKUP($B41,[1]Emargement!$A$4:$H$183,8,FALSE)))</f>
        <v/>
      </c>
    </row>
    <row r="42" spans="1:10" x14ac:dyDescent="0.25">
      <c r="A42" s="29">
        <v>38</v>
      </c>
      <c r="B42" s="30">
        <v>42</v>
      </c>
      <c r="C42" s="32" t="str">
        <f>IF($B42="","",VLOOKUP($B42,[1]Emargement!$A$4:$G$183,2,FALSE))</f>
        <v>DENIEUL</v>
      </c>
      <c r="D42" s="32" t="str">
        <f>IF($B42="","",VLOOKUP($B42,[1]Emargement!$A$4:$G$183,3,FALSE))</f>
        <v>MORGAN</v>
      </c>
      <c r="E42" s="33" t="str">
        <f>IF($B42="","",VLOOKUP($B42,[1]Emargement!$A$4:$G$183,4,FALSE))</f>
        <v>CC LIFFRE</v>
      </c>
      <c r="F42" s="56">
        <f>IF(ISERROR(INDEX('[1]Vitesse BE'!$F$4:$F$84,MATCH(B42,'[1]Vitesse BE'!$A$4:$A$84,0))),0,INDEX('[1]Vitesse BE'!$F$4:$F$84,MATCH(B42,'[1]Vitesse BE'!$A$4:$A$84,0)))</f>
        <v>45</v>
      </c>
      <c r="G42" s="34">
        <f>IF(ISERROR(INDEX('[1]Adresse BE'!$F$4:$F$84,MATCH(B42,'[1]Adresse BE'!$A$4:$A$104,0))),0,INDEX('[1]Adresse BE'!$F$4:$F$84,MATCH(B42,'[1]Adresse BE'!$A$4:$A$104,0)))</f>
        <v>27</v>
      </c>
      <c r="H42" s="34">
        <f>IF(ISERROR(INDEX('[1]Route BE'!$E$4:$E$84,MATCH(B42,'[1]Route BE'!$A$4:$A$104,0))),0,INDEX('[1]Route BE'!$E$4:$E$84,MATCH(B42,'[1]Route BE'!$A$4:$A$104,0)))</f>
        <v>41</v>
      </c>
      <c r="I42" s="58">
        <f t="shared" si="1"/>
        <v>113</v>
      </c>
      <c r="J42" s="37" t="str">
        <f>IF($B42="","",IF(VLOOKUP($B42,[1]Emargement!$A$4:$H$183,8,FALSE)=0,"",VLOOKUP($B42,[1]Emargement!$A$4:$H$183,8,FALSE)))</f>
        <v/>
      </c>
    </row>
    <row r="43" spans="1:10" x14ac:dyDescent="0.25">
      <c r="A43" s="29">
        <v>39</v>
      </c>
      <c r="B43" s="24">
        <v>12</v>
      </c>
      <c r="C43" s="39" t="str">
        <f>IF($B43="","",VLOOKUP($B43,[1]Emargement!$A$4:$G$183,2,FALSE))</f>
        <v>BRIAND</v>
      </c>
      <c r="D43" s="39" t="str">
        <f>IF($B43="","",VLOOKUP($B43,[1]Emargement!$A$4:$G$183,3,FALSE))</f>
        <v>ENZO</v>
      </c>
      <c r="E43" s="40" t="str">
        <f>IF($B43="","",VLOOKUP($B43,[1]Emargement!$A$4:$G$183,4,FALSE))</f>
        <v>VC MEVENNAIS</v>
      </c>
      <c r="F43" s="56">
        <f>IF(ISERROR(INDEX('[1]Vitesse BE'!$F$4:$F$84,MATCH(B43,'[1]Vitesse BE'!$A$4:$A$84,0))),0,INDEX('[1]Vitesse BE'!$F$4:$F$84,MATCH(B43,'[1]Vitesse BE'!$A$4:$A$84,0)))</f>
        <v>35</v>
      </c>
      <c r="G43" s="34">
        <f>IF(ISERROR(INDEX('[1]Adresse BE'!$F$4:$F$84,MATCH(B43,'[1]Adresse BE'!$A$4:$A$104,0))),0,INDEX('[1]Adresse BE'!$F$4:$F$84,MATCH(B43,'[1]Adresse BE'!$A$4:$A$104,0)))</f>
        <v>40</v>
      </c>
      <c r="H43" s="34">
        <f>IF(ISERROR(INDEX('[1]Route BE'!$E$4:$E$84,MATCH(B43,'[1]Route BE'!$A$4:$A$104,0))),0,INDEX('[1]Route BE'!$E$4:$E$84,MATCH(B43,'[1]Route BE'!$A$4:$A$104,0)))</f>
        <v>38</v>
      </c>
      <c r="I43" s="58">
        <f t="shared" si="1"/>
        <v>113</v>
      </c>
      <c r="J43" s="37" t="str">
        <f>IF($B43="","",IF(VLOOKUP($B43,[1]Emargement!$A$4:$H$183,8,FALSE)=0,"",VLOOKUP($B43,[1]Emargement!$A$4:$H$183,8,FALSE)))</f>
        <v/>
      </c>
    </row>
    <row r="44" spans="1:10" x14ac:dyDescent="0.25">
      <c r="A44" s="29">
        <v>40</v>
      </c>
      <c r="B44" s="30">
        <v>22</v>
      </c>
      <c r="C44" s="39" t="str">
        <f>IF($B44="","",VLOOKUP($B44,[1]Emargement!$A$4:$G$183,2,FALSE))</f>
        <v>FRETE</v>
      </c>
      <c r="D44" s="39" t="str">
        <f>IF($B44="","",VLOOKUP($B44,[1]Emargement!$A$4:$G$183,3,FALSE))</f>
        <v>MATEO</v>
      </c>
      <c r="E44" s="40" t="str">
        <f>IF($B44="","",VLOOKUP($B44,[1]Emargement!$A$4:$G$183,4,FALSE))</f>
        <v>VC SAINT MALO</v>
      </c>
      <c r="F44" s="56">
        <f>IF(ISERROR(INDEX('[1]Vitesse BE'!$F$4:$F$84,MATCH(B44,'[1]Vitesse BE'!$A$4:$A$84,0))),0,INDEX('[1]Vitesse BE'!$F$4:$F$84,MATCH(B44,'[1]Vitesse BE'!$A$4:$A$84,0)))</f>
        <v>44</v>
      </c>
      <c r="G44" s="34">
        <f>IF(ISERROR(INDEX('[1]Adresse BE'!$F$4:$F$84,MATCH(B44,'[1]Adresse BE'!$A$4:$A$104,0))),0,INDEX('[1]Adresse BE'!$F$4:$F$84,MATCH(B44,'[1]Adresse BE'!$A$4:$A$104,0)))</f>
        <v>25</v>
      </c>
      <c r="H44" s="34">
        <f>IF(ISERROR(INDEX('[1]Route BE'!$E$4:$E$84,MATCH(B44,'[1]Route BE'!$A$4:$A$104,0))),0,INDEX('[1]Route BE'!$E$4:$E$84,MATCH(B44,'[1]Route BE'!$A$4:$A$104,0)))</f>
        <v>46</v>
      </c>
      <c r="I44" s="58">
        <f t="shared" si="1"/>
        <v>115</v>
      </c>
      <c r="J44" s="37" t="str">
        <f>IF($B44="","",IF(VLOOKUP($B44,[1]Emargement!$A$4:$H$183,8,FALSE)=0,"",VLOOKUP($B44,[1]Emargement!$A$4:$H$183,8,FALSE)))</f>
        <v/>
      </c>
    </row>
    <row r="45" spans="1:10" x14ac:dyDescent="0.25">
      <c r="A45" s="29">
        <v>41</v>
      </c>
      <c r="B45" s="24">
        <v>38</v>
      </c>
      <c r="C45" s="39" t="str">
        <f>IF($B45="","",VLOOKUP($B45,[1]Emargement!$A$4:$G$183,2,FALSE))</f>
        <v>RICARD</v>
      </c>
      <c r="D45" s="39" t="str">
        <f>IF($B45="","",VLOOKUP($B45,[1]Emargement!$A$4:$G$183,3,FALSE))</f>
        <v>AXEL</v>
      </c>
      <c r="E45" s="40" t="str">
        <f>IF($B45="","",VLOOKUP($B45,[1]Emargement!$A$4:$G$183,4,FALSE))</f>
        <v>CC VITREEN</v>
      </c>
      <c r="F45" s="56">
        <f>IF(ISERROR(INDEX('[1]Vitesse BE'!$F$4:$F$84,MATCH(B45,'[1]Vitesse BE'!$A$4:$A$84,0))),0,INDEX('[1]Vitesse BE'!$F$4:$F$84,MATCH(B45,'[1]Vitesse BE'!$A$4:$A$84,0)))</f>
        <v>41</v>
      </c>
      <c r="G45" s="34">
        <f>IF(ISERROR(INDEX('[1]Adresse BE'!$F$4:$F$84,MATCH(B45,'[1]Adresse BE'!$A$4:$A$104,0))),0,INDEX('[1]Adresse BE'!$F$4:$F$84,MATCH(B45,'[1]Adresse BE'!$A$4:$A$104,0)))</f>
        <v>58</v>
      </c>
      <c r="H45" s="34">
        <f>IF(ISERROR(INDEX('[1]Route BE'!$E$4:$E$84,MATCH(B45,'[1]Route BE'!$A$4:$A$104,0))),0,INDEX('[1]Route BE'!$E$4:$E$84,MATCH(B45,'[1]Route BE'!$A$4:$A$104,0)))</f>
        <v>17</v>
      </c>
      <c r="I45" s="58">
        <f t="shared" si="1"/>
        <v>116</v>
      </c>
      <c r="J45" s="37" t="str">
        <f>IF($B45="","",IF(VLOOKUP($B45,[1]Emargement!$A$4:$H$183,8,FALSE)=0,"",VLOOKUP($B45,[1]Emargement!$A$4:$H$183,8,FALSE)))</f>
        <v/>
      </c>
    </row>
    <row r="46" spans="1:10" x14ac:dyDescent="0.25">
      <c r="A46" s="29">
        <v>42</v>
      </c>
      <c r="B46" s="30">
        <v>52</v>
      </c>
      <c r="C46" s="39" t="str">
        <f>IF($B46="","",VLOOKUP($B46,[1]Emargement!$A$4:$G$183,2,FALSE))</f>
        <v>DESPREAUX</v>
      </c>
      <c r="D46" s="39" t="str">
        <f>IF($B46="","",VLOOKUP($B46,[1]Emargement!$A$4:$G$183,3,FALSE))</f>
        <v>KILLIAN</v>
      </c>
      <c r="E46" s="40" t="str">
        <f>IF($B46="","",VLOOKUP($B46,[1]Emargement!$A$4:$G$183,4,FALSE))</f>
        <v>GO FOUGERAIS</v>
      </c>
      <c r="F46" s="56">
        <f>IF(ISERROR(INDEX('[1]Vitesse BE'!$F$4:$F$84,MATCH(B46,'[1]Vitesse BE'!$A$4:$A$84,0))),0,INDEX('[1]Vitesse BE'!$F$4:$F$84,MATCH(B46,'[1]Vitesse BE'!$A$4:$A$84,0)))</f>
        <v>42</v>
      </c>
      <c r="G46" s="34">
        <f>IF(ISERROR(INDEX('[1]Adresse BE'!$F$4:$F$84,MATCH(B46,'[1]Adresse BE'!$A$4:$A$104,0))),0,INDEX('[1]Adresse BE'!$F$4:$F$84,MATCH(B46,'[1]Adresse BE'!$A$4:$A$104,0)))</f>
        <v>41</v>
      </c>
      <c r="H46" s="34">
        <f>IF(ISERROR(INDEX('[1]Route BE'!$E$4:$E$84,MATCH(B46,'[1]Route BE'!$A$4:$A$104,0))),0,INDEX('[1]Route BE'!$E$4:$E$84,MATCH(B46,'[1]Route BE'!$A$4:$A$104,0)))</f>
        <v>36</v>
      </c>
      <c r="I46" s="58">
        <f t="shared" si="1"/>
        <v>119</v>
      </c>
      <c r="J46" s="37" t="str">
        <f>IF($B46="","",IF(VLOOKUP($B46,[1]Emargement!$A$4:$H$183,8,FALSE)=0,"",VLOOKUP($B46,[1]Emargement!$A$4:$H$183,8,FALSE)))</f>
        <v/>
      </c>
    </row>
    <row r="47" spans="1:10" x14ac:dyDescent="0.25">
      <c r="A47" s="29">
        <v>43</v>
      </c>
      <c r="B47" s="24">
        <v>41</v>
      </c>
      <c r="C47" s="39" t="str">
        <f>IF($B47="","",VLOOKUP($B47,[1]Emargement!$A$4:$G$183,2,FALSE))</f>
        <v>BARON</v>
      </c>
      <c r="D47" s="39" t="str">
        <f>IF($B47="","",VLOOKUP($B47,[1]Emargement!$A$4:$G$183,3,FALSE))</f>
        <v>JULES</v>
      </c>
      <c r="E47" s="40" t="str">
        <f>IF($B47="","",VLOOKUP($B47,[1]Emargement!$A$4:$G$183,4,FALSE))</f>
        <v>CC LIFFRE</v>
      </c>
      <c r="F47" s="56">
        <f>IF(ISERROR(INDEX('[1]Vitesse BE'!$F$4:$F$84,MATCH(B47,'[1]Vitesse BE'!$A$4:$A$84,0))),0,INDEX('[1]Vitesse BE'!$F$4:$F$84,MATCH(B47,'[1]Vitesse BE'!$A$4:$A$84,0)))</f>
        <v>58</v>
      </c>
      <c r="G47" s="34">
        <f>IF(ISERROR(INDEX('[1]Adresse BE'!$F$4:$F$84,MATCH(B47,'[1]Adresse BE'!$A$4:$A$104,0))),0,INDEX('[1]Adresse BE'!$F$4:$F$84,MATCH(B47,'[1]Adresse BE'!$A$4:$A$104,0)))</f>
        <v>14</v>
      </c>
      <c r="H47" s="34">
        <f>IF(ISERROR(INDEX('[1]Route BE'!$E$4:$E$84,MATCH(B47,'[1]Route BE'!$A$4:$A$104,0))),0,INDEX('[1]Route BE'!$E$4:$E$84,MATCH(B47,'[1]Route BE'!$A$4:$A$104,0)))</f>
        <v>51</v>
      </c>
      <c r="I47" s="58">
        <f t="shared" si="1"/>
        <v>123</v>
      </c>
      <c r="J47" s="37" t="str">
        <f>IF($B47="","",IF(VLOOKUP($B47,[1]Emargement!$A$4:$H$183,8,FALSE)=0,"",VLOOKUP($B47,[1]Emargement!$A$4:$H$183,8,FALSE)))</f>
        <v/>
      </c>
    </row>
    <row r="48" spans="1:10" x14ac:dyDescent="0.25">
      <c r="A48" s="29">
        <v>44</v>
      </c>
      <c r="B48" s="30">
        <v>66</v>
      </c>
      <c r="C48" s="39" t="str">
        <f>IF($B48="","",VLOOKUP($B48,[1]Emargement!$A$4:$G$183,2,FALSE))</f>
        <v>MELLIER</v>
      </c>
      <c r="D48" s="39" t="str">
        <f>IF($B48="","",VLOOKUP($B48,[1]Emargement!$A$4:$G$183,3,FALSE))</f>
        <v>MALO</v>
      </c>
      <c r="E48" s="40" t="str">
        <f>IF($B48="","",VLOOKUP($B48,[1]Emargement!$A$4:$G$183,4,FALSE))</f>
        <v>TEAM TED DIT</v>
      </c>
      <c r="F48" s="56">
        <f>IF(ISERROR(INDEX('[1]Vitesse BE'!$F$4:$F$84,MATCH(B48,'[1]Vitesse BE'!$A$4:$A$84,0))),0,INDEX('[1]Vitesse BE'!$F$4:$F$84,MATCH(B48,'[1]Vitesse BE'!$A$4:$A$84,0)))</f>
        <v>43</v>
      </c>
      <c r="G48" s="34">
        <f>IF(ISERROR(INDEX('[1]Adresse BE'!$F$4:$F$84,MATCH(B48,'[1]Adresse BE'!$A$4:$A$104,0))),0,INDEX('[1]Adresse BE'!$F$4:$F$84,MATCH(B48,'[1]Adresse BE'!$A$4:$A$104,0)))</f>
        <v>28</v>
      </c>
      <c r="H48" s="34">
        <f>IF(ISERROR(INDEX('[1]Route BE'!$E$4:$E$84,MATCH(B48,'[1]Route BE'!$A$4:$A$104,0))),0,INDEX('[1]Route BE'!$E$4:$E$84,MATCH(B48,'[1]Route BE'!$A$4:$A$104,0)))</f>
        <v>55</v>
      </c>
      <c r="I48" s="58">
        <f t="shared" si="1"/>
        <v>126</v>
      </c>
      <c r="J48" s="37" t="str">
        <f>IF($B48="","",IF(VLOOKUP($B48,[1]Emargement!$A$4:$H$183,8,FALSE)=0,"",VLOOKUP($B48,[1]Emargement!$A$4:$H$183,8,FALSE)))</f>
        <v/>
      </c>
    </row>
    <row r="49" spans="1:10" x14ac:dyDescent="0.25">
      <c r="A49" s="29">
        <v>45</v>
      </c>
      <c r="B49" s="24">
        <v>31</v>
      </c>
      <c r="C49" s="39" t="str">
        <f>IF($B49="","",VLOOKUP($B49,[1]Emargement!$A$4:$G$183,2,FALSE))</f>
        <v>BONTEMPS</v>
      </c>
      <c r="D49" s="39" t="str">
        <f>IF($B49="","",VLOOKUP($B49,[1]Emargement!$A$4:$G$183,3,FALSE))</f>
        <v xml:space="preserve">CHARLOTTE  </v>
      </c>
      <c r="E49" s="40" t="str">
        <f>IF($B49="","",VLOOKUP($B49,[1]Emargement!$A$4:$G$183,4,FALSE))</f>
        <v>CC VITREEN</v>
      </c>
      <c r="F49" s="56">
        <f>IF(ISERROR(INDEX('[1]Vitesse BE'!$F$4:$F$84,MATCH(B49,'[1]Vitesse BE'!$A$4:$A$84,0))),0,INDEX('[1]Vitesse BE'!$F$4:$F$84,MATCH(B49,'[1]Vitesse BE'!$A$4:$A$84,0)))</f>
        <v>34</v>
      </c>
      <c r="G49" s="34">
        <f>IF(ISERROR(INDEX('[1]Adresse BE'!$F$4:$F$84,MATCH(B49,'[1]Adresse BE'!$A$4:$A$104,0))),0,INDEX('[1]Adresse BE'!$F$4:$F$84,MATCH(B49,'[1]Adresse BE'!$A$4:$A$104,0)))</f>
        <v>44</v>
      </c>
      <c r="H49" s="34">
        <f>IF(ISERROR(INDEX('[1]Route BE'!$E$4:$E$84,MATCH(B49,'[1]Route BE'!$A$4:$A$104,0))),0,INDEX('[1]Route BE'!$E$4:$E$84,MATCH(B49,'[1]Route BE'!$A$4:$A$104,0)))</f>
        <v>48</v>
      </c>
      <c r="I49" s="58">
        <f t="shared" si="1"/>
        <v>126</v>
      </c>
      <c r="J49" s="37" t="str">
        <f>IF($B49="","",IF(VLOOKUP($B49,[1]Emargement!$A$4:$H$183,8,FALSE)=0,"",VLOOKUP($B49,[1]Emargement!$A$4:$H$183,8,FALSE)))</f>
        <v>F</v>
      </c>
    </row>
    <row r="50" spans="1:10" x14ac:dyDescent="0.25">
      <c r="A50" s="29">
        <v>46</v>
      </c>
      <c r="B50" s="30">
        <v>67</v>
      </c>
      <c r="C50" s="39" t="str">
        <f>IF($B50="","",VLOOKUP($B50,[1]Emargement!$A$4:$G$183,2,FALSE))</f>
        <v>MENAGE</v>
      </c>
      <c r="D50" s="39" t="str">
        <f>IF($B50="","",VLOOKUP($B50,[1]Emargement!$A$4:$G$183,3,FALSE))</f>
        <v>GUY</v>
      </c>
      <c r="E50" s="40" t="str">
        <f>IF($B50="","",VLOOKUP($B50,[1]Emargement!$A$4:$G$183,4,FALSE))</f>
        <v>VC PLELANAIS</v>
      </c>
      <c r="F50" s="56">
        <f>IF(ISERROR(INDEX('[1]Vitesse BE'!$F$4:$F$84,MATCH(B50,'[1]Vitesse BE'!$A$4:$A$84,0))),0,INDEX('[1]Vitesse BE'!$F$4:$F$84,MATCH(B50,'[1]Vitesse BE'!$A$4:$A$84,0)))</f>
        <v>53</v>
      </c>
      <c r="G50" s="34">
        <f>IF(ISERROR(INDEX('[1]Adresse BE'!$F$4:$F$84,MATCH(B50,'[1]Adresse BE'!$A$4:$A$104,0))),0,INDEX('[1]Adresse BE'!$F$4:$F$84,MATCH(B50,'[1]Adresse BE'!$A$4:$A$104,0)))</f>
        <v>31</v>
      </c>
      <c r="H50" s="34">
        <f>IF(ISERROR(INDEX('[1]Route BE'!$E$4:$E$84,MATCH(B50,'[1]Route BE'!$A$4:$A$104,0))),0,INDEX('[1]Route BE'!$E$4:$E$84,MATCH(B50,'[1]Route BE'!$A$4:$A$104,0)))</f>
        <v>43</v>
      </c>
      <c r="I50" s="58">
        <f t="shared" si="1"/>
        <v>127</v>
      </c>
      <c r="J50" s="37" t="str">
        <f>IF($B50="","",IF(VLOOKUP($B50,[1]Emargement!$A$4:$H$183,8,FALSE)=0,"",VLOOKUP($B50,[1]Emargement!$A$4:$H$183,8,FALSE)))</f>
        <v/>
      </c>
    </row>
    <row r="51" spans="1:10" x14ac:dyDescent="0.25">
      <c r="A51" s="29">
        <v>47</v>
      </c>
      <c r="B51" s="24">
        <v>34</v>
      </c>
      <c r="C51" s="39" t="str">
        <f>IF($B51="","",VLOOKUP($B51,[1]Emargement!$A$4:$G$183,2,FALSE))</f>
        <v>DESMOTS</v>
      </c>
      <c r="D51" s="39" t="str">
        <f>IF($B51="","",VLOOKUP($B51,[1]Emargement!$A$4:$G$183,3,FALSE))</f>
        <v>MAHE</v>
      </c>
      <c r="E51" s="40" t="str">
        <f>IF($B51="","",VLOOKUP($B51,[1]Emargement!$A$4:$G$183,4,FALSE))</f>
        <v>CC VITREEN</v>
      </c>
      <c r="F51" s="56">
        <f>IF(ISERROR(INDEX('[1]Vitesse BE'!$F$4:$F$84,MATCH(B51,'[1]Vitesse BE'!$A$4:$A$84,0))),0,INDEX('[1]Vitesse BE'!$F$4:$F$84,MATCH(B51,'[1]Vitesse BE'!$A$4:$A$84,0)))</f>
        <v>39</v>
      </c>
      <c r="G51" s="34">
        <f>IF(ISERROR(INDEX('[1]Adresse BE'!$F$4:$F$84,MATCH(B51,'[1]Adresse BE'!$A$4:$A$104,0))),0,INDEX('[1]Adresse BE'!$F$4:$F$84,MATCH(B51,'[1]Adresse BE'!$A$4:$A$104,0)))</f>
        <v>59</v>
      </c>
      <c r="H51" s="34">
        <f>IF(ISERROR(INDEX('[1]Route BE'!$E$4:$E$84,MATCH(B51,'[1]Route BE'!$A$4:$A$104,0))),0,INDEX('[1]Route BE'!$E$4:$E$84,MATCH(B51,'[1]Route BE'!$A$4:$A$104,0)))</f>
        <v>31</v>
      </c>
      <c r="I51" s="58">
        <f t="shared" si="1"/>
        <v>129</v>
      </c>
      <c r="J51" s="37" t="str">
        <f>IF($B51="","",IF(VLOOKUP($B51,[1]Emargement!$A$4:$H$183,8,FALSE)=0,"",VLOOKUP($B51,[1]Emargement!$A$4:$H$183,8,FALSE)))</f>
        <v/>
      </c>
    </row>
    <row r="52" spans="1:10" x14ac:dyDescent="0.25">
      <c r="A52" s="29">
        <v>48</v>
      </c>
      <c r="B52" s="30">
        <v>29</v>
      </c>
      <c r="C52" s="39" t="str">
        <f>IF($B52="","",VLOOKUP($B52,[1]Emargement!$A$4:$G$183,2,FALSE))</f>
        <v>HALLIER</v>
      </c>
      <c r="D52" s="39" t="str">
        <f>IF($B52="","",VLOOKUP($B52,[1]Emargement!$A$4:$G$183,3,FALSE))</f>
        <v xml:space="preserve">JULIE           </v>
      </c>
      <c r="E52" s="40" t="str">
        <f>IF($B52="","",VLOOKUP($B52,[1]Emargement!$A$4:$G$183,4,FALSE))</f>
        <v>REDON OC</v>
      </c>
      <c r="F52" s="56">
        <f>IF(ISERROR(INDEX('[1]Vitesse BE'!$F$4:$F$84,MATCH(B52,'[1]Vitesse BE'!$A$4:$A$84,0))),0,INDEX('[1]Vitesse BE'!$F$4:$F$84,MATCH(B52,'[1]Vitesse BE'!$A$4:$A$84,0)))</f>
        <v>48</v>
      </c>
      <c r="G52" s="34">
        <f>IF(ISERROR(INDEX('[1]Adresse BE'!$F$4:$F$84,MATCH(B52,'[1]Adresse BE'!$A$4:$A$104,0))),0,INDEX('[1]Adresse BE'!$F$4:$F$84,MATCH(B52,'[1]Adresse BE'!$A$4:$A$104,0)))</f>
        <v>38</v>
      </c>
      <c r="H52" s="34">
        <f>IF(ISERROR(INDEX('[1]Route BE'!$E$4:$E$84,MATCH(B52,'[1]Route BE'!$A$4:$A$104,0))),0,INDEX('[1]Route BE'!$E$4:$E$84,MATCH(B52,'[1]Route BE'!$A$4:$A$104,0)))</f>
        <v>47</v>
      </c>
      <c r="I52" s="58">
        <f t="shared" si="1"/>
        <v>133</v>
      </c>
      <c r="J52" s="37" t="str">
        <f>IF($B52="","",IF(VLOOKUP($B52,[1]Emargement!$A$4:$H$183,8,FALSE)=0,"",VLOOKUP($B52,[1]Emargement!$A$4:$H$183,8,FALSE)))</f>
        <v>F</v>
      </c>
    </row>
    <row r="53" spans="1:10" x14ac:dyDescent="0.25">
      <c r="A53" s="29">
        <v>49</v>
      </c>
      <c r="B53" s="24">
        <v>18</v>
      </c>
      <c r="C53" s="32" t="str">
        <f>IF($B53="","",VLOOKUP($B53,[1]Emargement!$A$4:$G$183,2,FALSE))</f>
        <v>VITRE</v>
      </c>
      <c r="D53" s="32" t="str">
        <f>IF($B53="","",VLOOKUP($B53,[1]Emargement!$A$4:$G$183,3,FALSE))</f>
        <v>CHARLES</v>
      </c>
      <c r="E53" s="33" t="str">
        <f>IF($B53="","",VLOOKUP($B53,[1]Emargement!$A$4:$G$183,4,FALSE))</f>
        <v>VC MEVENNAIS</v>
      </c>
      <c r="F53" s="56">
        <f>IF(ISERROR(INDEX('[1]Vitesse BE'!$F$4:$F$84,MATCH(B53,'[1]Vitesse BE'!$A$4:$A$84,0))),0,INDEX('[1]Vitesse BE'!$F$4:$F$84,MATCH(B53,'[1]Vitesse BE'!$A$4:$A$84,0)))</f>
        <v>50</v>
      </c>
      <c r="G53" s="34">
        <f>IF(ISERROR(INDEX('[1]Adresse BE'!$F$4:$F$84,MATCH(B53,'[1]Adresse BE'!$A$4:$A$104,0))),0,INDEX('[1]Adresse BE'!$F$4:$F$84,MATCH(B53,'[1]Adresse BE'!$A$4:$A$104,0)))</f>
        <v>35</v>
      </c>
      <c r="H53" s="34">
        <f>IF(ISERROR(INDEX('[1]Route BE'!$E$4:$E$84,MATCH(B53,'[1]Route BE'!$A$4:$A$104,0))),0,INDEX('[1]Route BE'!$E$4:$E$84,MATCH(B53,'[1]Route BE'!$A$4:$A$104,0)))</f>
        <v>49</v>
      </c>
      <c r="I53" s="58">
        <f t="shared" si="1"/>
        <v>134</v>
      </c>
      <c r="J53" s="37" t="str">
        <f>IF($B53="","",IF(VLOOKUP($B53,[1]Emargement!$A$4:$H$183,8,FALSE)=0,"",VLOOKUP($B53,[1]Emargement!$A$4:$H$183,8,FALSE)))</f>
        <v/>
      </c>
    </row>
    <row r="54" spans="1:10" x14ac:dyDescent="0.25">
      <c r="A54" s="29">
        <v>50</v>
      </c>
      <c r="B54" s="30">
        <v>21</v>
      </c>
      <c r="C54" s="39" t="str">
        <f>IF($B54="","",VLOOKUP($B54,[1]Emargement!$A$4:$G$183,2,FALSE))</f>
        <v>DERVILY</v>
      </c>
      <c r="D54" s="39" t="str">
        <f>IF($B54="","",VLOOKUP($B54,[1]Emargement!$A$4:$G$183,3,FALSE))</f>
        <v>ROMAIN</v>
      </c>
      <c r="E54" s="40" t="str">
        <f>IF($B54="","",VLOOKUP($B54,[1]Emargement!$A$4:$G$183,4,FALSE))</f>
        <v>VC SAINT MALO</v>
      </c>
      <c r="F54" s="56">
        <f>IF(ISERROR(INDEX('[1]Vitesse BE'!$F$4:$F$84,MATCH(B54,'[1]Vitesse BE'!$A$4:$A$84,0))),0,INDEX('[1]Vitesse BE'!$F$4:$F$84,MATCH(B54,'[1]Vitesse BE'!$A$4:$A$84,0)))</f>
        <v>56</v>
      </c>
      <c r="G54" s="34">
        <f>IF(ISERROR(INDEX('[1]Adresse BE'!$F$4:$F$84,MATCH(B54,'[1]Adresse BE'!$A$4:$A$104,0))),0,INDEX('[1]Adresse BE'!$F$4:$F$84,MATCH(B54,'[1]Adresse BE'!$A$4:$A$104,0)))</f>
        <v>34</v>
      </c>
      <c r="H54" s="34">
        <f>IF(ISERROR(INDEX('[1]Route BE'!$E$4:$E$84,MATCH(B54,'[1]Route BE'!$A$4:$A$104,0))),0,INDEX('[1]Route BE'!$E$4:$E$84,MATCH(B54,'[1]Route BE'!$A$4:$A$104,0)))</f>
        <v>45</v>
      </c>
      <c r="I54" s="58">
        <f t="shared" si="1"/>
        <v>135</v>
      </c>
      <c r="J54" s="37" t="str">
        <f>IF($B54="","",IF(VLOOKUP($B54,[1]Emargement!$A$4:$H$183,8,FALSE)=0,"",VLOOKUP($B54,[1]Emargement!$A$4:$H$183,8,FALSE)))</f>
        <v/>
      </c>
    </row>
    <row r="55" spans="1:10" x14ac:dyDescent="0.25">
      <c r="A55" s="29">
        <v>51</v>
      </c>
      <c r="B55" s="24">
        <v>17</v>
      </c>
      <c r="C55" s="39" t="str">
        <f>IF($B55="","",VLOOKUP($B55,[1]Emargement!$A$4:$G$183,2,FALSE))</f>
        <v>THOMAS</v>
      </c>
      <c r="D55" s="39" t="str">
        <f>IF($B55="","",VLOOKUP($B55,[1]Emargement!$A$4:$G$183,3,FALSE))</f>
        <v>ERWAN</v>
      </c>
      <c r="E55" s="40" t="str">
        <f>IF($B55="","",VLOOKUP($B55,[1]Emargement!$A$4:$G$183,4,FALSE))</f>
        <v>VC MEVENNAIS</v>
      </c>
      <c r="F55" s="56">
        <f>IF(ISERROR(INDEX('[1]Vitesse BE'!$F$4:$F$84,MATCH(B55,'[1]Vitesse BE'!$A$4:$A$84,0))),0,INDEX('[1]Vitesse BE'!$F$4:$F$84,MATCH(B55,'[1]Vitesse BE'!$A$4:$A$84,0)))</f>
        <v>51</v>
      </c>
      <c r="G55" s="34">
        <f>IF(ISERROR(INDEX('[1]Adresse BE'!$F$4:$F$84,MATCH(B55,'[1]Adresse BE'!$A$4:$A$104,0))),0,INDEX('[1]Adresse BE'!$F$4:$F$84,MATCH(B55,'[1]Adresse BE'!$A$4:$A$104,0)))</f>
        <v>46</v>
      </c>
      <c r="H55" s="34">
        <f>IF(ISERROR(INDEX('[1]Route BE'!$E$4:$E$84,MATCH(B55,'[1]Route BE'!$A$4:$A$104,0))),0,INDEX('[1]Route BE'!$E$4:$E$84,MATCH(B55,'[1]Route BE'!$A$4:$A$104,0)))</f>
        <v>39</v>
      </c>
      <c r="I55" s="58">
        <f t="shared" si="1"/>
        <v>136</v>
      </c>
      <c r="J55" s="37" t="str">
        <f>IF($B55="","",IF(VLOOKUP($B55,[1]Emargement!$A$4:$H$183,8,FALSE)=0,"",VLOOKUP($B55,[1]Emargement!$A$4:$H$183,8,FALSE)))</f>
        <v/>
      </c>
    </row>
    <row r="56" spans="1:10" x14ac:dyDescent="0.25">
      <c r="A56" s="29">
        <v>52</v>
      </c>
      <c r="B56" s="30">
        <v>65</v>
      </c>
      <c r="C56" s="39" t="str">
        <f>IF($B56="","",VLOOKUP($B56,[1]Emargement!$A$4:$G$183,2,FALSE))</f>
        <v>LEBLANC</v>
      </c>
      <c r="D56" s="39" t="str">
        <f>IF($B56="","",VLOOKUP($B56,[1]Emargement!$A$4:$G$183,3,FALSE))</f>
        <v>CYRIL</v>
      </c>
      <c r="E56" s="40" t="str">
        <f>IF($B56="","",VLOOKUP($B56,[1]Emargement!$A$4:$G$183,4,FALSE))</f>
        <v>TEAM TED DIT</v>
      </c>
      <c r="F56" s="56">
        <f>IF(ISERROR(INDEX('[1]Vitesse BE'!$F$4:$F$84,MATCH(B56,'[1]Vitesse BE'!$A$4:$A$84,0))),0,INDEX('[1]Vitesse BE'!$F$4:$F$84,MATCH(B56,'[1]Vitesse BE'!$A$4:$A$84,0)))</f>
        <v>24</v>
      </c>
      <c r="G56" s="34">
        <f>IF(ISERROR(INDEX('[1]Adresse BE'!$F$4:$F$84,MATCH(B56,'[1]Adresse BE'!$A$4:$A$104,0))),0,INDEX('[1]Adresse BE'!$F$4:$F$84,MATCH(B56,'[1]Adresse BE'!$A$4:$A$104,0)))</f>
        <v>57</v>
      </c>
      <c r="H56" s="34">
        <f>IF(ISERROR(INDEX('[1]Route BE'!$E$4:$E$84,MATCH(B56,'[1]Route BE'!$A$4:$A$104,0))),0,INDEX('[1]Route BE'!$E$4:$E$84,MATCH(B56,'[1]Route BE'!$A$4:$A$104,0)))</f>
        <v>57</v>
      </c>
      <c r="I56" s="58">
        <f t="shared" si="1"/>
        <v>138</v>
      </c>
      <c r="J56" s="37" t="str">
        <f>IF($B56="","",IF(VLOOKUP($B56,[1]Emargement!$A$4:$H$183,8,FALSE)=0,"",VLOOKUP($B56,[1]Emargement!$A$4:$H$183,8,FALSE)))</f>
        <v/>
      </c>
    </row>
    <row r="57" spans="1:10" x14ac:dyDescent="0.25">
      <c r="A57" s="29">
        <v>53</v>
      </c>
      <c r="B57" s="24">
        <v>2</v>
      </c>
      <c r="C57" s="32" t="str">
        <f>IF($B57="","",VLOOKUP($B57,[1]Emargement!$A$4:$G$183,2,FALSE))</f>
        <v>BOIVENT</v>
      </c>
      <c r="D57" s="32" t="str">
        <f>IF($B57="","",VLOOKUP($B57,[1]Emargement!$A$4:$G$183,3,FALSE))</f>
        <v>ROMAIN</v>
      </c>
      <c r="E57" s="33" t="str">
        <f>IF($B57="","",VLOOKUP($B57,[1]Emargement!$A$4:$G$183,4,FALSE))</f>
        <v>COC FOUGERAIS</v>
      </c>
      <c r="F57" s="56">
        <f>IF(ISERROR(INDEX('[1]Vitesse BE'!$F$4:$F$84,MATCH(B57,'[1]Vitesse BE'!$A$4:$A$84,0))),0,INDEX('[1]Vitesse BE'!$F$4:$F$84,MATCH(B57,'[1]Vitesse BE'!$A$4:$A$84,0)))</f>
        <v>37</v>
      </c>
      <c r="G57" s="34">
        <f>IF(ISERROR(INDEX('[1]Adresse BE'!$F$4:$F$84,MATCH(B57,'[1]Adresse BE'!$A$4:$A$104,0))),0,INDEX('[1]Adresse BE'!$F$4:$F$84,MATCH(B57,'[1]Adresse BE'!$A$4:$A$104,0)))</f>
        <v>53</v>
      </c>
      <c r="H57" s="34">
        <f>IF(ISERROR(INDEX('[1]Route BE'!$E$4:$E$84,MATCH(B57,'[1]Route BE'!$A$4:$A$104,0))),0,INDEX('[1]Route BE'!$E$4:$E$84,MATCH(B57,'[1]Route BE'!$A$4:$A$104,0)))</f>
        <v>50</v>
      </c>
      <c r="I57" s="58">
        <f t="shared" si="1"/>
        <v>140</v>
      </c>
      <c r="J57" s="37" t="str">
        <f>IF($B57="","",IF(VLOOKUP($B57,[1]Emargement!$A$4:$H$183,8,FALSE)=0,"",VLOOKUP($B57,[1]Emargement!$A$4:$H$183,8,FALSE)))</f>
        <v/>
      </c>
    </row>
    <row r="58" spans="1:10" x14ac:dyDescent="0.25">
      <c r="A58" s="29">
        <v>54</v>
      </c>
      <c r="B58" s="30">
        <v>26</v>
      </c>
      <c r="C58" s="39" t="str">
        <f>IF($B58="","",VLOOKUP($B58,[1]Emargement!$A$4:$G$183,2,FALSE))</f>
        <v>BIZEUL</v>
      </c>
      <c r="D58" s="39" t="str">
        <f>IF($B58="","",VLOOKUP($B58,[1]Emargement!$A$4:$G$183,3,FALSE))</f>
        <v>GWENDAL</v>
      </c>
      <c r="E58" s="40" t="str">
        <f>IF($B58="","",VLOOKUP($B58,[1]Emargement!$A$4:$G$183,4,FALSE))</f>
        <v>REDON OC</v>
      </c>
      <c r="F58" s="56">
        <f>IF(ISERROR(INDEX('[1]Vitesse BE'!$F$4:$F$84,MATCH(B58,'[1]Vitesse BE'!$A$4:$A$84,0))),0,INDEX('[1]Vitesse BE'!$F$4:$F$84,MATCH(B58,'[1]Vitesse BE'!$A$4:$A$84,0)))</f>
        <v>55</v>
      </c>
      <c r="G58" s="34">
        <f>IF(ISERROR(INDEX('[1]Adresse BE'!$F$4:$F$84,MATCH(B58,'[1]Adresse BE'!$A$4:$A$104,0))),0,INDEX('[1]Adresse BE'!$F$4:$F$84,MATCH(B58,'[1]Adresse BE'!$A$4:$A$104,0)))</f>
        <v>43</v>
      </c>
      <c r="H58" s="34">
        <f>IF(ISERROR(INDEX('[1]Route BE'!$E$4:$E$84,MATCH(B58,'[1]Route BE'!$A$4:$A$104,0))),0,INDEX('[1]Route BE'!$E$4:$E$84,MATCH(B58,'[1]Route BE'!$A$4:$A$104,0)))</f>
        <v>54</v>
      </c>
      <c r="I58" s="58">
        <f t="shared" si="1"/>
        <v>152</v>
      </c>
      <c r="J58" s="37" t="str">
        <f>IF($B58="","",IF(VLOOKUP($B58,[1]Emargement!$A$4:$H$183,8,FALSE)=0,"",VLOOKUP($B58,[1]Emargement!$A$4:$H$183,8,FALSE)))</f>
        <v/>
      </c>
    </row>
    <row r="59" spans="1:10" x14ac:dyDescent="0.25">
      <c r="A59" s="29">
        <v>55</v>
      </c>
      <c r="B59" s="24">
        <v>58</v>
      </c>
      <c r="C59" s="39" t="str">
        <f>IF($B59="","",VLOOKUP($B59,[1]Emargement!$A$4:$G$183,2,FALSE))</f>
        <v>MOTTAY</v>
      </c>
      <c r="D59" s="39" t="str">
        <f>IF($B59="","",VLOOKUP($B59,[1]Emargement!$A$4:$G$183,3,FALSE))</f>
        <v>LUCAS</v>
      </c>
      <c r="E59" s="40" t="str">
        <f>IF($B59="","",VLOOKUP($B59,[1]Emargement!$A$4:$G$183,4,FALSE))</f>
        <v>GO FOUGERAIS</v>
      </c>
      <c r="F59" s="56">
        <f>IF(ISERROR(INDEX('[1]Vitesse BE'!$F$4:$F$84,MATCH(B59,'[1]Vitesse BE'!$A$4:$A$84,0))),0,INDEX('[1]Vitesse BE'!$F$4:$F$84,MATCH(B59,'[1]Vitesse BE'!$A$4:$A$84,0)))</f>
        <v>46</v>
      </c>
      <c r="G59" s="34">
        <f>IF(ISERROR(INDEX('[1]Adresse BE'!$F$4:$F$84,MATCH(B59,'[1]Adresse BE'!$A$4:$A$104,0))),0,INDEX('[1]Adresse BE'!$F$4:$F$84,MATCH(B59,'[1]Adresse BE'!$A$4:$A$104,0)))</f>
        <v>56</v>
      </c>
      <c r="H59" s="34">
        <f>IF(ISERROR(INDEX('[1]Route BE'!$E$4:$E$84,MATCH(B59,'[1]Route BE'!$A$4:$A$104,0))),0,INDEX('[1]Route BE'!$E$4:$E$84,MATCH(B59,'[1]Route BE'!$A$4:$A$104,0)))</f>
        <v>52</v>
      </c>
      <c r="I59" s="58">
        <f t="shared" si="1"/>
        <v>154</v>
      </c>
      <c r="J59" s="37" t="str">
        <f>IF($B59="","",IF(VLOOKUP($B59,[1]Emargement!$A$4:$H$183,8,FALSE)=0,"",VLOOKUP($B59,[1]Emargement!$A$4:$H$183,8,FALSE)))</f>
        <v/>
      </c>
    </row>
    <row r="60" spans="1:10" x14ac:dyDescent="0.25">
      <c r="A60" s="29">
        <v>56</v>
      </c>
      <c r="B60" s="30">
        <v>57</v>
      </c>
      <c r="C60" s="39" t="str">
        <f>IF($B60="","",VLOOKUP($B60,[1]Emargement!$A$4:$G$183,2,FALSE))</f>
        <v>MORICE</v>
      </c>
      <c r="D60" s="39" t="str">
        <f>IF($B60="","",VLOOKUP($B60,[1]Emargement!$A$4:$G$183,3,FALSE))</f>
        <v>NOLANN</v>
      </c>
      <c r="E60" s="40" t="str">
        <f>IF($B60="","",VLOOKUP($B60,[1]Emargement!$A$4:$G$183,4,FALSE))</f>
        <v>GO FOUGERAIS</v>
      </c>
      <c r="F60" s="56">
        <f>IF(ISERROR(INDEX('[1]Vitesse BE'!$F$4:$F$84,MATCH(B60,'[1]Vitesse BE'!$A$4:$A$84,0))),0,INDEX('[1]Vitesse BE'!$F$4:$F$84,MATCH(B60,'[1]Vitesse BE'!$A$4:$A$84,0)))</f>
        <v>54</v>
      </c>
      <c r="G60" s="34">
        <f>IF(ISERROR(INDEX('[1]Adresse BE'!$F$4:$F$84,MATCH(B60,'[1]Adresse BE'!$A$4:$A$104,0))),0,INDEX('[1]Adresse BE'!$F$4:$F$84,MATCH(B60,'[1]Adresse BE'!$A$4:$A$104,0)))</f>
        <v>60</v>
      </c>
      <c r="H60" s="34">
        <f>IF(ISERROR(INDEX('[1]Route BE'!$E$4:$E$84,MATCH(B60,'[1]Route BE'!$A$4:$A$104,0))),0,INDEX('[1]Route BE'!$E$4:$E$84,MATCH(B60,'[1]Route BE'!$A$4:$A$104,0)))</f>
        <v>42</v>
      </c>
      <c r="I60" s="58">
        <f t="shared" si="1"/>
        <v>156</v>
      </c>
      <c r="J60" s="37" t="str">
        <f>IF($B60="","",IF(VLOOKUP($B60,[1]Emargement!$A$4:$H$183,8,FALSE)=0,"",VLOOKUP($B60,[1]Emargement!$A$4:$H$183,8,FALSE)))</f>
        <v/>
      </c>
    </row>
    <row r="61" spans="1:10" x14ac:dyDescent="0.25">
      <c r="A61" s="29">
        <v>57</v>
      </c>
      <c r="B61" s="24">
        <v>40</v>
      </c>
      <c r="C61" s="39" t="str">
        <f>IF($B61="","",VLOOKUP($B61,[1]Emargement!$A$4:$G$183,2,FALSE))</f>
        <v>BALLION</v>
      </c>
      <c r="D61" s="39" t="str">
        <f>IF($B61="","",VLOOKUP($B61,[1]Emargement!$A$4:$G$183,3,FALSE))</f>
        <v>TITOUAN</v>
      </c>
      <c r="E61" s="40" t="str">
        <f>IF($B61="","",VLOOKUP($B61,[1]Emargement!$A$4:$G$183,4,FALSE))</f>
        <v>CC LIFFRE</v>
      </c>
      <c r="F61" s="56">
        <f>IF(ISERROR(INDEX('[1]Vitesse BE'!$F$4:$F$84,MATCH(B61,'[1]Vitesse BE'!$A$4:$A$84,0))),0,INDEX('[1]Vitesse BE'!$F$4:$F$84,MATCH(B61,'[1]Vitesse BE'!$A$4:$A$84,0)))</f>
        <v>52</v>
      </c>
      <c r="G61" s="34">
        <f>IF(ISERROR(INDEX('[1]Adresse BE'!$F$4:$F$84,MATCH(B61,'[1]Adresse BE'!$A$4:$A$104,0))),0,INDEX('[1]Adresse BE'!$F$4:$F$84,MATCH(B61,'[1]Adresse BE'!$A$4:$A$104,0)))</f>
        <v>50</v>
      </c>
      <c r="H61" s="34">
        <f>IF(ISERROR(INDEX('[1]Route BE'!$E$4:$E$84,MATCH(B61,'[1]Route BE'!$A$4:$A$104,0))),0,INDEX('[1]Route BE'!$E$4:$E$84,MATCH(B61,'[1]Route BE'!$A$4:$A$104,0)))</f>
        <v>58</v>
      </c>
      <c r="I61" s="58">
        <f t="shared" si="1"/>
        <v>160</v>
      </c>
      <c r="J61" s="37" t="str">
        <f>IF($B61="","",IF(VLOOKUP($B61,[1]Emargement!$A$4:$H$183,8,FALSE)=0,"",VLOOKUP($B61,[1]Emargement!$A$4:$H$183,8,FALSE)))</f>
        <v/>
      </c>
    </row>
    <row r="62" spans="1:10" x14ac:dyDescent="0.25">
      <c r="A62" s="29">
        <v>58</v>
      </c>
      <c r="B62" s="30">
        <v>8</v>
      </c>
      <c r="C62" s="39" t="str">
        <f>IF($B62="","",VLOOKUP($B62,[1]Emargement!$A$4:$G$183,2,FALSE))</f>
        <v>GUILLARD</v>
      </c>
      <c r="D62" s="39" t="str">
        <f>IF($B62="","",VLOOKUP($B62,[1]Emargement!$A$4:$G$183,3,FALSE))</f>
        <v xml:space="preserve">KASSY          </v>
      </c>
      <c r="E62" s="40" t="str">
        <f>IF($B62="","",VLOOKUP($B62,[1]Emargement!$A$4:$G$183,4,FALSE))</f>
        <v>COC FOUGERAIS</v>
      </c>
      <c r="F62" s="56">
        <f>IF(ISERROR(INDEX('[1]Vitesse BE'!$F$4:$F$84,MATCH(B62,'[1]Vitesse BE'!$A$4:$A$84,0))),0,INDEX('[1]Vitesse BE'!$F$4:$F$84,MATCH(B62,'[1]Vitesse BE'!$A$4:$A$84,0)))</f>
        <v>57</v>
      </c>
      <c r="G62" s="34">
        <f>IF(ISERROR(INDEX('[1]Adresse BE'!$F$4:$F$84,MATCH(B62,'[1]Adresse BE'!$A$4:$A$104,0))),0,INDEX('[1]Adresse BE'!$F$4:$F$84,MATCH(B62,'[1]Adresse BE'!$A$4:$A$104,0)))</f>
        <v>55</v>
      </c>
      <c r="H62" s="34">
        <f>IF(ISERROR(INDEX('[1]Route BE'!$E$4:$E$84,MATCH(B62,'[1]Route BE'!$A$4:$A$104,0))),0,INDEX('[1]Route BE'!$E$4:$E$84,MATCH(B62,'[1]Route BE'!$A$4:$A$104,0)))</f>
        <v>56</v>
      </c>
      <c r="I62" s="58">
        <f t="shared" si="1"/>
        <v>168</v>
      </c>
      <c r="J62" s="37" t="str">
        <f>IF($B62="","",IF(VLOOKUP($B62,[1]Emargement!$A$4:$H$183,8,FALSE)=0,"",VLOOKUP($B62,[1]Emargement!$A$4:$H$183,8,FALSE)))</f>
        <v>F</v>
      </c>
    </row>
    <row r="63" spans="1:10" x14ac:dyDescent="0.25">
      <c r="A63" s="29">
        <v>59</v>
      </c>
      <c r="B63" s="24">
        <v>35</v>
      </c>
      <c r="C63" s="39" t="str">
        <f>IF($B63="","",VLOOKUP($B63,[1]Emargement!$A$4:$G$183,2,FALSE))</f>
        <v>HUTIN</v>
      </c>
      <c r="D63" s="39" t="str">
        <f>IF($B63="","",VLOOKUP($B63,[1]Emargement!$A$4:$G$183,3,FALSE))</f>
        <v xml:space="preserve">CHARLINE      </v>
      </c>
      <c r="E63" s="40" t="str">
        <f>IF($B63="","",VLOOKUP($B63,[1]Emargement!$A$4:$G$183,4,FALSE))</f>
        <v>CC VITREEN</v>
      </c>
      <c r="F63" s="56">
        <f>IF(ISERROR(INDEX('[1]Vitesse BE'!$F$4:$F$84,MATCH(B63,'[1]Vitesse BE'!$A$4:$A$84,0))),0,INDEX('[1]Vitesse BE'!$F$4:$F$84,MATCH(B63,'[1]Vitesse BE'!$A$4:$A$84,0)))</f>
        <v>60</v>
      </c>
      <c r="G63" s="34">
        <f>IF(ISERROR(INDEX('[1]Adresse BE'!$F$4:$F$84,MATCH(B63,'[1]Adresse BE'!$A$4:$A$104,0))),0,INDEX('[1]Adresse BE'!$F$4:$F$84,MATCH(B63,'[1]Adresse BE'!$A$4:$A$104,0)))</f>
        <v>51</v>
      </c>
      <c r="H63" s="34">
        <f>IF(ISERROR(INDEX('[1]Route BE'!$E$4:$E$84,MATCH(B63,'[1]Route BE'!$A$4:$A$104,0))),0,INDEX('[1]Route BE'!$E$4:$E$84,MATCH(B63,'[1]Route BE'!$A$4:$A$104,0)))</f>
        <v>59</v>
      </c>
      <c r="I63" s="58">
        <f t="shared" si="1"/>
        <v>170</v>
      </c>
      <c r="J63" s="37" t="str">
        <f>IF($B63="","",IF(VLOOKUP($B63,[1]Emargement!$A$4:$H$183,8,FALSE)=0,"",VLOOKUP($B63,[1]Emargement!$A$4:$H$183,8,FALSE)))</f>
        <v>F</v>
      </c>
    </row>
    <row r="64" spans="1:10" x14ac:dyDescent="0.25">
      <c r="A64" s="29">
        <v>60</v>
      </c>
      <c r="B64" s="30">
        <v>13</v>
      </c>
      <c r="C64" s="39" t="str">
        <f>IF($B64="","",VLOOKUP($B64,[1]Emargement!$A$4:$G$183,2,FALSE))</f>
        <v>ESNOL</v>
      </c>
      <c r="D64" s="39" t="str">
        <f>IF($B64="","",VLOOKUP($B64,[1]Emargement!$A$4:$G$183,3,FALSE))</f>
        <v>THIBAUT</v>
      </c>
      <c r="E64" s="40" t="str">
        <f>IF($B64="","",VLOOKUP($B64,[1]Emargement!$A$4:$G$183,4,FALSE))</f>
        <v>VC MEVENNAIS</v>
      </c>
      <c r="F64" s="56">
        <f>IF(ISERROR(INDEX('[1]Vitesse BE'!$F$4:$F$84,MATCH(B64,'[1]Vitesse BE'!$A$4:$A$84,0))),0,INDEX('[1]Vitesse BE'!$F$4:$F$84,MATCH(B64,'[1]Vitesse BE'!$A$4:$A$84,0)))</f>
        <v>59</v>
      </c>
      <c r="G64" s="34">
        <f>IF(ISERROR(INDEX('[1]Adresse BE'!$F$4:$F$84,MATCH(B64,'[1]Adresse BE'!$A$4:$A$104,0))),0,INDEX('[1]Adresse BE'!$F$4:$F$84,MATCH(B64,'[1]Adresse BE'!$A$4:$A$104,0)))</f>
        <v>54</v>
      </c>
      <c r="H64" s="34">
        <f>IF(ISERROR(INDEX('[1]Route BE'!$E$4:$E$84,MATCH(B64,'[1]Route BE'!$A$4:$A$104,0))),0,INDEX('[1]Route BE'!$E$4:$E$84,MATCH(B64,'[1]Route BE'!$A$4:$A$104,0)))</f>
        <v>60</v>
      </c>
      <c r="I64" s="58">
        <f t="shared" si="1"/>
        <v>173</v>
      </c>
      <c r="J64" s="37" t="str">
        <f>IF($B64="","",IF(VLOOKUP($B64,[1]Emargement!$A$4:$H$183,8,FALSE)=0,"",VLOOKUP($B64,[1]Emargement!$A$4:$H$183,8,FALSE)))</f>
        <v/>
      </c>
    </row>
    <row r="65" spans="1:10" x14ac:dyDescent="0.25">
      <c r="A65" s="29">
        <v>61</v>
      </c>
      <c r="B65" s="24">
        <v>53</v>
      </c>
      <c r="C65" s="39" t="str">
        <f>IF($B65="","",VLOOKUP($B65,[1]Emargement!$A$4:$G$183,2,FALSE))</f>
        <v>FICADIERE</v>
      </c>
      <c r="D65" s="39" t="str">
        <f>IF($B65="","",VLOOKUP($B65,[1]Emargement!$A$4:$G$183,3,FALSE))</f>
        <v>MATTEO</v>
      </c>
      <c r="E65" s="40" t="str">
        <f>IF($B65="","",VLOOKUP($B65,[1]Emargement!$A$4:$G$183,4,FALSE))</f>
        <v>GO FOUGERAIS</v>
      </c>
      <c r="F65" s="56">
        <f>IF(ISERROR(INDEX('[1]Vitesse BE'!$F$4:$F$84,MATCH(B65,'[1]Vitesse BE'!$A$4:$A$84,0))),0,INDEX('[1]Vitesse BE'!$F$4:$F$84,MATCH(B65,'[1]Vitesse BE'!$A$4:$A$84,0)))</f>
        <v>61</v>
      </c>
      <c r="G65" s="34">
        <f>IF(ISERROR(INDEX('[1]Adresse BE'!$F$4:$F$84,MATCH(B65,'[1]Adresse BE'!$A$4:$A$104,0))),0,INDEX('[1]Adresse BE'!$F$4:$F$84,MATCH(B65,'[1]Adresse BE'!$A$4:$A$104,0)))</f>
        <v>61</v>
      </c>
      <c r="H65" s="34">
        <f>IF(ISERROR(INDEX('[1]Route BE'!$E$4:$E$84,MATCH(B65,'[1]Route BE'!$A$4:$A$104,0))),0,INDEX('[1]Route BE'!$E$4:$E$84,MATCH(B65,'[1]Route BE'!$A$4:$A$104,0)))</f>
        <v>61</v>
      </c>
      <c r="I65" s="58">
        <f t="shared" si="1"/>
        <v>183</v>
      </c>
      <c r="J65" s="37" t="str">
        <f>IF($B65="","",IF(VLOOKUP($B65,[1]Emargement!$A$4:$H$183,8,FALSE)=0,"",VLOOKUP($B65,[1]Emargement!$A$4:$H$183,8,FALSE)))</f>
        <v/>
      </c>
    </row>
    <row r="66" spans="1:10" x14ac:dyDescent="0.25">
      <c r="A66" s="29"/>
      <c r="B66" s="30"/>
      <c r="C66" s="32"/>
      <c r="D66" s="32"/>
      <c r="E66" s="33"/>
      <c r="F66" s="56"/>
      <c r="G66" s="34"/>
      <c r="H66" s="34"/>
      <c r="I66" s="58"/>
      <c r="J66" s="37"/>
    </row>
    <row r="67" spans="1:10" x14ac:dyDescent="0.25">
      <c r="A67" s="29"/>
      <c r="B67" s="24"/>
      <c r="C67" s="39"/>
      <c r="D67" s="39"/>
      <c r="E67" s="40"/>
      <c r="F67" s="56"/>
      <c r="G67" s="34"/>
      <c r="H67" s="34"/>
      <c r="I67" s="58"/>
      <c r="J67" s="37"/>
    </row>
    <row r="68" spans="1:10" x14ac:dyDescent="0.25">
      <c r="A68" s="29"/>
      <c r="B68" s="30"/>
      <c r="C68" s="39"/>
      <c r="D68" s="39"/>
      <c r="E68" s="40"/>
      <c r="F68" s="56"/>
      <c r="G68" s="34"/>
      <c r="H68" s="34"/>
      <c r="I68" s="58"/>
      <c r="J68" s="37"/>
    </row>
    <row r="69" spans="1:10" x14ac:dyDescent="0.25">
      <c r="A69" s="87"/>
      <c r="B69" s="88"/>
      <c r="C69" s="89"/>
      <c r="D69" s="89"/>
      <c r="E69" s="90"/>
      <c r="F69" s="91"/>
      <c r="G69" s="92"/>
      <c r="H69" s="92"/>
      <c r="I69" s="93"/>
      <c r="J69" s="94"/>
    </row>
  </sheetData>
  <mergeCells count="2">
    <mergeCell ref="A1:J1"/>
    <mergeCell ref="A2:J2"/>
  </mergeCells>
  <conditionalFormatting sqref="B5:B69">
    <cfRule type="duplicateValues" dxfId="31" priority="7" stopIfTrue="1"/>
    <cfRule type="duplicateValues" dxfId="30" priority="8" stopIfTrue="1"/>
  </conditionalFormatting>
  <conditionalFormatting sqref="B5:B66">
    <cfRule type="duplicateValues" dxfId="29" priority="5" stopIfTrue="1"/>
    <cfRule type="duplicateValues" dxfId="28" priority="6" stopIfTrue="1"/>
  </conditionalFormatting>
  <conditionalFormatting sqref="B5:B68">
    <cfRule type="duplicateValues" dxfId="27" priority="3" stopIfTrue="1"/>
    <cfRule type="duplicateValues" dxfId="26" priority="4" stopIfTrue="1"/>
  </conditionalFormatting>
  <conditionalFormatting sqref="B5:B65">
    <cfRule type="duplicateValues" dxfId="25" priority="1" stopIfTrue="1"/>
    <cfRule type="duplicateValues" dxfId="24" priority="2" stopIfTrue="1"/>
  </conditionalFormatting>
  <pageMargins left="0.25" right="0.25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Button 1">
              <controlPr defaultSize="0" print="0" autoFill="0" autoPict="0" macro="[2]!btn_classement_general_be">
                <anchor moveWithCells="1" sizeWithCells="1">
                  <from>
                    <xdr:col>8</xdr:col>
                    <xdr:colOff>381000</xdr:colOff>
                    <xdr:row>2</xdr:row>
                    <xdr:rowOff>47625</xdr:rowOff>
                  </from>
                  <to>
                    <xdr:col>9</xdr:col>
                    <xdr:colOff>381000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Button 2">
              <controlPr defaultSize="0" print="0" autoFill="0" autoPict="0" macro="[4]!btn_classement_general_be">
                <anchor moveWithCells="1" sizeWithCells="1">
                  <from>
                    <xdr:col>8</xdr:col>
                    <xdr:colOff>381000</xdr:colOff>
                    <xdr:row>2</xdr:row>
                    <xdr:rowOff>47625</xdr:rowOff>
                  </from>
                  <to>
                    <xdr:col>9</xdr:col>
                    <xdr:colOff>381000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Button 3">
              <controlPr defaultSize="0" print="0" autoFill="0" autoPict="0" macro="[3]!btn_classement_general_be">
                <anchor moveWithCells="1" sizeWithCells="1">
                  <from>
                    <xdr:col>8</xdr:col>
                    <xdr:colOff>381000</xdr:colOff>
                    <xdr:row>2</xdr:row>
                    <xdr:rowOff>47625</xdr:rowOff>
                  </from>
                  <to>
                    <xdr:col>9</xdr:col>
                    <xdr:colOff>381000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Button 4">
              <controlPr defaultSize="0" print="0" autoFill="0" autoPict="0" macro="[1]!btn_classement_general_be">
                <anchor moveWithCells="1" sizeWithCells="1">
                  <from>
                    <xdr:col>8</xdr:col>
                    <xdr:colOff>381000</xdr:colOff>
                    <xdr:row>2</xdr:row>
                    <xdr:rowOff>47625</xdr:rowOff>
                  </from>
                  <to>
                    <xdr:col>9</xdr:col>
                    <xdr:colOff>381000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13</vt:i4>
      </vt:variant>
    </vt:vector>
  </HeadingPairs>
  <TitlesOfParts>
    <vt:vector size="13" baseType="lpstr">
      <vt:lpstr>POUSSIN</vt:lpstr>
      <vt:lpstr>ADRESSE</vt:lpstr>
      <vt:lpstr>VITESSE</vt:lpstr>
      <vt:lpstr>ROUTE</vt:lpstr>
      <vt:lpstr>PUPILLE</vt:lpstr>
      <vt:lpstr>1</vt:lpstr>
      <vt:lpstr>2</vt:lpstr>
      <vt:lpstr>3</vt:lpstr>
      <vt:lpstr>BENJAMIN</vt:lpstr>
      <vt:lpstr>4</vt:lpstr>
      <vt:lpstr>5</vt:lpstr>
      <vt:lpstr>6</vt:lpstr>
      <vt:lpstr>CLUBS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2018-05-01T22:58:31Z</dcterms:modified>
</cp:coreProperties>
</file>